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\Documents\001_Bruno_2021\01_34_CH_CUP_2021\01 Anmeldungen 21\"/>
    </mc:Choice>
  </mc:AlternateContent>
  <xr:revisionPtr revIDLastSave="0" documentId="13_ncr:1_{4BD0EF15-FB28-4AAE-AC91-99F9C8FC9636}" xr6:coauthVersionLast="46" xr6:coauthVersionMax="46" xr10:uidLastSave="{00000000-0000-0000-0000-000000000000}"/>
  <bookViews>
    <workbookView xWindow="-120" yWindow="-120" windowWidth="29040" windowHeight="15840" tabRatio="885" firstSheet="1" activeTab="2" xr2:uid="{00000000-000D-0000-FFFF-FFFF00000000}"/>
  </bookViews>
  <sheets>
    <sheet name="Adressen 10" sheetId="2" state="hidden" r:id="rId1"/>
    <sheet name="Daten" sheetId="3" r:id="rId2"/>
    <sheet name="1" sheetId="1" r:id="rId3"/>
  </sheets>
  <definedNames>
    <definedName name="_xlnm._FilterDatabase" localSheetId="0" hidden="1">'Adressen 10'!$A$1:$T$66</definedName>
    <definedName name="_xlnm.Print_Area" localSheetId="2">'1'!$A$1:$H$48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6" i="1" l="1"/>
  <c r="A1" i="1"/>
  <c r="D36" i="1" l="1"/>
  <c r="G32" i="1"/>
  <c r="G33" i="1"/>
  <c r="G34" i="1"/>
  <c r="G35" i="1"/>
  <c r="D35" i="1"/>
  <c r="D32" i="1"/>
  <c r="D33" i="1"/>
  <c r="D34" i="1"/>
  <c r="G31" i="1"/>
  <c r="D31" i="1"/>
  <c r="H62" i="2" l="1"/>
  <c r="T61" i="2"/>
  <c r="G61" i="2"/>
  <c r="S60" i="2"/>
  <c r="F60" i="2"/>
  <c r="E63" i="2" l="1"/>
</calcChain>
</file>

<file path=xl/sharedStrings.xml><?xml version="1.0" encoding="utf-8"?>
<sst xmlns="http://schemas.openxmlformats.org/spreadsheetml/2006/main" count="790" uniqueCount="551">
  <si>
    <t>Anmeldung</t>
  </si>
  <si>
    <t>Vorrunde:</t>
  </si>
  <si>
    <t>Bruno Pabst</t>
  </si>
  <si>
    <t>pabst@swissfaustball.ch, www.swissfaustball.ch</t>
  </si>
  <si>
    <t>Friedbergstr. 15, 8512 Thundorf;Tel. P 052 376 34 18, N 079 243 02 08</t>
  </si>
  <si>
    <t>Post 1</t>
  </si>
  <si>
    <t>Post 2</t>
  </si>
  <si>
    <t>Post 3</t>
  </si>
  <si>
    <t>Zone</t>
  </si>
  <si>
    <t>NLA</t>
  </si>
  <si>
    <t>NLB</t>
  </si>
  <si>
    <t>Liga</t>
  </si>
  <si>
    <t>Veband</t>
  </si>
  <si>
    <t>Verein</t>
  </si>
  <si>
    <t xml:space="preserve">Name </t>
  </si>
  <si>
    <t>Vorname</t>
  </si>
  <si>
    <t>Strasse</t>
  </si>
  <si>
    <t>PLZ</t>
  </si>
  <si>
    <t>Ort</t>
  </si>
  <si>
    <t>Tel</t>
  </si>
  <si>
    <t>Natel</t>
  </si>
  <si>
    <t>E - Mail</t>
  </si>
  <si>
    <t>A-PRIORITY</t>
  </si>
  <si>
    <t>P.P</t>
  </si>
  <si>
    <t>8512 Thundorf</t>
  </si>
  <si>
    <t>B</t>
  </si>
  <si>
    <t>MR</t>
  </si>
  <si>
    <t>Beringen 1  ( 1.Liga )</t>
  </si>
  <si>
    <t>Kunz</t>
  </si>
  <si>
    <t>Stefan</t>
  </si>
  <si>
    <t>Beringen</t>
  </si>
  <si>
    <t>052 685 20 53</t>
  </si>
  <si>
    <t>079 449 88 88</t>
  </si>
  <si>
    <t>info@stefankunz.ch</t>
  </si>
  <si>
    <t>8513 Thundorf</t>
  </si>
  <si>
    <t>Wst</t>
  </si>
  <si>
    <t>FBV</t>
  </si>
  <si>
    <t>Brig-Glis  ( 1.Liga )</t>
  </si>
  <si>
    <t>Liniger</t>
  </si>
  <si>
    <t>Michael</t>
  </si>
  <si>
    <t>Zwingarten 93</t>
  </si>
  <si>
    <t>Glis</t>
  </si>
  <si>
    <t>079 303 74 23</t>
  </si>
  <si>
    <t>michilini@gmx.net</t>
  </si>
  <si>
    <t>8514 Thundorf</t>
  </si>
  <si>
    <t>FB</t>
  </si>
  <si>
    <t>Burgdorf  ( 1.Liga )</t>
  </si>
  <si>
    <t>Bart</t>
  </si>
  <si>
    <t>Beniamin</t>
  </si>
  <si>
    <t>Zürichstr. 4 a</t>
  </si>
  <si>
    <t>Kirchberg</t>
  </si>
  <si>
    <t>078 773 06 15</t>
  </si>
  <si>
    <t>bengren81@yahoo.de</t>
  </si>
  <si>
    <t>8515 Thundorf</t>
  </si>
  <si>
    <t>Gadola</t>
  </si>
  <si>
    <t>Martina</t>
  </si>
  <si>
    <t>Allmendstr. 394</t>
  </si>
  <si>
    <t>Rorbas</t>
  </si>
  <si>
    <t>076 446 56 96</t>
  </si>
  <si>
    <t>martina.gadola@bluewin.ch</t>
  </si>
  <si>
    <t>8516 Thundorf</t>
  </si>
  <si>
    <t>STV</t>
  </si>
  <si>
    <t>8517 Thundorf</t>
  </si>
  <si>
    <t>8518 Thundorf</t>
  </si>
  <si>
    <t>8519 Thundorf</t>
  </si>
  <si>
    <t>Montlingen 1  ( 1.Liga )</t>
  </si>
  <si>
    <t>Oberriet</t>
  </si>
  <si>
    <t>8520 Thundorf</t>
  </si>
  <si>
    <t>A</t>
  </si>
  <si>
    <t>TSV</t>
  </si>
  <si>
    <t>Oberbüren  ( 1.Liga )</t>
  </si>
  <si>
    <t>Springer</t>
  </si>
  <si>
    <t>Peter</t>
  </si>
  <si>
    <t>Freidbergstr. 16</t>
  </si>
  <si>
    <t>Uzwil</t>
  </si>
  <si>
    <t>076 375 79 80</t>
  </si>
  <si>
    <t>peter@springer.net</t>
  </si>
  <si>
    <t>8521 Thundorf</t>
  </si>
  <si>
    <t>C</t>
  </si>
  <si>
    <t xml:space="preserve">Satus </t>
  </si>
  <si>
    <t>Steinauer</t>
  </si>
  <si>
    <t>Sonnenwg 11</t>
  </si>
  <si>
    <t>Windisch</t>
  </si>
  <si>
    <t>peter.steinauer@bluemail.ch</t>
  </si>
  <si>
    <t>8522 Thundorf</t>
  </si>
  <si>
    <t>TV</t>
  </si>
  <si>
    <t>Oberwinterthur 1 (1.Liga)</t>
  </si>
  <si>
    <t>Güpfert</t>
  </si>
  <si>
    <t>Roger</t>
  </si>
  <si>
    <t>Aeugstlerstr. 17</t>
  </si>
  <si>
    <t>Kefikon</t>
  </si>
  <si>
    <t xml:space="preserve">079 354 81 73 </t>
  </si>
  <si>
    <t>guepfert@gmx.net</t>
  </si>
  <si>
    <t>8523 Thundorf</t>
  </si>
  <si>
    <t>BSV</t>
  </si>
  <si>
    <t>Christoph</t>
  </si>
  <si>
    <t>044 804 22 22</t>
  </si>
  <si>
    <t>079 410 00 77</t>
  </si>
  <si>
    <t>christoph.sigg@zkb.ch</t>
  </si>
  <si>
    <t>8524 Thundorf</t>
  </si>
  <si>
    <t>Root  ( 1.Liga )</t>
  </si>
  <si>
    <t xml:space="preserve">Becker </t>
  </si>
  <si>
    <t>Frank</t>
  </si>
  <si>
    <t>Haslirainstr. 3</t>
  </si>
  <si>
    <t>Perlen</t>
  </si>
  <si>
    <t>041 450 07 67</t>
  </si>
  <si>
    <t>079 307 61 51</t>
  </si>
  <si>
    <t>frank.becker77@gmail.com</t>
  </si>
  <si>
    <t>8525 Thundorf</t>
  </si>
  <si>
    <t>8526 Thundorf</t>
  </si>
  <si>
    <t>Schaffhausen 1  ( 1.Liga )</t>
  </si>
  <si>
    <t>Rychen</t>
  </si>
  <si>
    <t>Plattenhalde 22</t>
  </si>
  <si>
    <t>Schaffhausen</t>
  </si>
  <si>
    <t>052 625 73 69</t>
  </si>
  <si>
    <t>079 585 57 37</t>
  </si>
  <si>
    <t>s_rychen@bluewin.ch</t>
  </si>
  <si>
    <t>8527 Thundorf</t>
  </si>
  <si>
    <t>Schneisingen</t>
  </si>
  <si>
    <t>Schweri</t>
  </si>
  <si>
    <t>Hansruedi</t>
  </si>
  <si>
    <t>Brüelstr. 11</t>
  </si>
  <si>
    <t>056 241 19 75</t>
  </si>
  <si>
    <t>hans.schweri@bluewin.ch</t>
  </si>
  <si>
    <t>8528 Thundorf</t>
  </si>
  <si>
    <t>W</t>
  </si>
  <si>
    <t>Andreas</t>
  </si>
  <si>
    <t>8529 Thundorf</t>
  </si>
  <si>
    <t>Seuzach  ( 2.Liga )</t>
  </si>
  <si>
    <t>Seuzach</t>
  </si>
  <si>
    <t>8530 Thundorf</t>
  </si>
  <si>
    <t>Staffelbach  ( 1.Liga )</t>
  </si>
  <si>
    <t>8531 Thundorf</t>
  </si>
  <si>
    <t>Villmergen  ( 1.Liga )</t>
  </si>
  <si>
    <t>8532 Thundorf</t>
  </si>
  <si>
    <t xml:space="preserve">Soller </t>
  </si>
  <si>
    <t>Püntstr. 18</t>
  </si>
  <si>
    <t>Wigoltingen</t>
  </si>
  <si>
    <t>052 763 19 03</t>
  </si>
  <si>
    <t>079 209 68 48</t>
  </si>
  <si>
    <t>steff.soll@bluewin.ch</t>
  </si>
  <si>
    <t>8533 Thundorf</t>
  </si>
  <si>
    <t>Guido</t>
  </si>
  <si>
    <t>8534 Thundorf</t>
  </si>
  <si>
    <t>8535 Thundorf</t>
  </si>
  <si>
    <t>8536 Thundorf</t>
  </si>
  <si>
    <t>Affeltrangen  ( NLB )</t>
  </si>
  <si>
    <t>Faustball</t>
  </si>
  <si>
    <t>Postfach 2</t>
  </si>
  <si>
    <t>Affeltrangen</t>
  </si>
  <si>
    <t>071 917 13 68</t>
  </si>
  <si>
    <t>052 724 03 67</t>
  </si>
  <si>
    <t>faustball@stv-affeltrangen.ch</t>
  </si>
  <si>
    <t>8537 Thundorf</t>
  </si>
  <si>
    <t>Affoltern a.A.</t>
  </si>
  <si>
    <t>8538 Thundorf</t>
  </si>
  <si>
    <t>Amsteg  ( NLB )</t>
  </si>
  <si>
    <t xml:space="preserve">König </t>
  </si>
  <si>
    <t>Adi</t>
  </si>
  <si>
    <t>079 778 92 06</t>
  </si>
  <si>
    <t>8539 Thundorf</t>
  </si>
  <si>
    <t>FG</t>
  </si>
  <si>
    <t>8540 Thundorf</t>
  </si>
  <si>
    <t>Vonarburg</t>
  </si>
  <si>
    <t>Kay</t>
  </si>
  <si>
    <t>Aeulistr. 9</t>
  </si>
  <si>
    <t>Weinfelden</t>
  </si>
  <si>
    <t>076 411 12 92</t>
  </si>
  <si>
    <t>kay_vonarburg@bluewin.ch</t>
  </si>
  <si>
    <t>8541 Thundorf</t>
  </si>
  <si>
    <t>Kirchberg  ( NLB )</t>
  </si>
  <si>
    <t>Bucher</t>
  </si>
  <si>
    <t>Horw</t>
  </si>
  <si>
    <t>8543 Thundorf</t>
  </si>
  <si>
    <t>Schenker</t>
  </si>
  <si>
    <t>Bifangstr. 45</t>
  </si>
  <si>
    <t>Neuendorf</t>
  </si>
  <si>
    <t>062 398 46 76</t>
  </si>
  <si>
    <t>079 659 07 72</t>
  </si>
  <si>
    <t>guso.schenker@bluewin.ch</t>
  </si>
  <si>
    <t>8544 Thundorf</t>
  </si>
  <si>
    <t>FBS</t>
  </si>
  <si>
    <t>Schlieren  ( NLB )</t>
  </si>
  <si>
    <t>Marcel</t>
  </si>
  <si>
    <t>8545 Thundorf</t>
  </si>
  <si>
    <t>8546 Thundorf</t>
  </si>
  <si>
    <t>West</t>
  </si>
  <si>
    <t>Vordemwald  ( NLB )</t>
  </si>
  <si>
    <t>Bär</t>
  </si>
  <si>
    <t>Marc</t>
  </si>
  <si>
    <t>Zofingerstr. 3</t>
  </si>
  <si>
    <t>Vordemwald</t>
  </si>
  <si>
    <t>062 534 08 50</t>
  </si>
  <si>
    <t>079 825 93 23</t>
  </si>
  <si>
    <t>marc.baer@bluewin.ch</t>
  </si>
  <si>
    <t>8547 Thundorf</t>
  </si>
  <si>
    <t>Waldkirch</t>
  </si>
  <si>
    <t>8548 Thundorf</t>
  </si>
  <si>
    <t>8549 Thundorf</t>
  </si>
  <si>
    <t>SVD</t>
  </si>
  <si>
    <t>Hutter</t>
  </si>
  <si>
    <t>Beni</t>
  </si>
  <si>
    <t>Obere Böschachstr. 9</t>
  </si>
  <si>
    <t>Diepoldsau</t>
  </si>
  <si>
    <t>071 733 17 28</t>
  </si>
  <si>
    <t>079 200 96 19</t>
  </si>
  <si>
    <t>Markus</t>
  </si>
  <si>
    <t>8551 Thundorf</t>
  </si>
  <si>
    <t>Ettenhausen</t>
  </si>
  <si>
    <t>8552 Thundorf</t>
  </si>
  <si>
    <t>Langrütistr.24</t>
  </si>
  <si>
    <t>Jona</t>
  </si>
  <si>
    <t>055 212 21 54</t>
  </si>
  <si>
    <t>079 724 18 47</t>
  </si>
  <si>
    <t>r_jaeger@bluewin.ch</t>
  </si>
  <si>
    <t>8553 Thundorf</t>
  </si>
  <si>
    <t>Oberle</t>
  </si>
  <si>
    <t>079 635 02 45</t>
  </si>
  <si>
    <t>8554 Thundorf</t>
  </si>
  <si>
    <t>Eicher</t>
  </si>
  <si>
    <t>8555 Thundorf</t>
  </si>
  <si>
    <t>Schwellbrunn  ( NLA )</t>
  </si>
  <si>
    <t>8556 Thundorf</t>
  </si>
  <si>
    <t>Spirig</t>
  </si>
  <si>
    <t>Cornel</t>
  </si>
  <si>
    <t>Gässelistr. 29 a</t>
  </si>
  <si>
    <t>Widnau</t>
  </si>
  <si>
    <t>071 722 60 68</t>
  </si>
  <si>
    <t>079 624 35 09</t>
  </si>
  <si>
    <t>cornel.spirig@bluewin.ch</t>
  </si>
  <si>
    <t>Bank</t>
  </si>
  <si>
    <t>056 442 42 65</t>
  </si>
  <si>
    <t>079 600 80 64</t>
  </si>
  <si>
    <t>079 402 27 32</t>
  </si>
  <si>
    <t>Rotkreuz ( 1.Liga )</t>
  </si>
  <si>
    <t>Lischer</t>
  </si>
  <si>
    <t>Greppenstr. 84</t>
  </si>
  <si>
    <t>Küssnacht a.R</t>
  </si>
  <si>
    <t>041 850 38 61</t>
  </si>
  <si>
    <t>079 233 06 08</t>
  </si>
  <si>
    <t>ms.lischer@bluewin.ch</t>
  </si>
  <si>
    <t>Villnachern</t>
  </si>
  <si>
    <t>056 441 40 06</t>
  </si>
  <si>
    <t>Altendorf ( 1.Liga )</t>
  </si>
  <si>
    <t>Fridlos</t>
  </si>
  <si>
    <t>Manfred</t>
  </si>
  <si>
    <t>079 468 57 67</t>
  </si>
  <si>
    <t>Christian</t>
  </si>
  <si>
    <t>Herisau</t>
  </si>
  <si>
    <t>manfred.friedlos@etzel.ch</t>
  </si>
  <si>
    <t>Läufelingen</t>
  </si>
  <si>
    <t>Wagner</t>
  </si>
  <si>
    <t>Roman</t>
  </si>
  <si>
    <t>romanwagner@gmx.ch</t>
  </si>
  <si>
    <t>Tecknau</t>
  </si>
  <si>
    <t>Sommer</t>
  </si>
  <si>
    <t>Remo</t>
  </si>
  <si>
    <t>Steinenweg 170</t>
  </si>
  <si>
    <t>Anwil</t>
  </si>
  <si>
    <t>061 973 20 44</t>
  </si>
  <si>
    <t>079 374 89 44</t>
  </si>
  <si>
    <t>remo2008@yetnet.ch</t>
  </si>
  <si>
    <t>MTV</t>
  </si>
  <si>
    <t>Obergösgen ( 1. Liga )</t>
  </si>
  <si>
    <t xml:space="preserve">Micha </t>
  </si>
  <si>
    <t>Oltenstr 1</t>
  </si>
  <si>
    <t>062 295 13 57</t>
  </si>
  <si>
    <t>079 745 72 14</t>
  </si>
  <si>
    <t>m.s.bucher@bluewin.ch</t>
  </si>
  <si>
    <t>Lyss</t>
  </si>
  <si>
    <t>Sieber</t>
  </si>
  <si>
    <t>Reto</t>
  </si>
  <si>
    <t>Aarbergstr 62B</t>
  </si>
  <si>
    <t>032 385 15 65</t>
  </si>
  <si>
    <t>031 352 90 80</t>
  </si>
  <si>
    <t>siebroth@bluewin.ch</t>
  </si>
  <si>
    <t>Basel</t>
  </si>
  <si>
    <t>Urs</t>
  </si>
  <si>
    <t xml:space="preserve">SATUS </t>
  </si>
  <si>
    <t>Basel Neue Sektion</t>
  </si>
  <si>
    <t>Glanzmann</t>
  </si>
  <si>
    <t xml:space="preserve">Martin </t>
  </si>
  <si>
    <t>Bottmingerstr 51</t>
  </si>
  <si>
    <t>Münchenstein</t>
  </si>
  <si>
    <t>061 411 70 68</t>
  </si>
  <si>
    <t>martin.glanzmann@ch.schindler.com</t>
  </si>
  <si>
    <t xml:space="preserve">SV </t>
  </si>
  <si>
    <t>ST. Anton</t>
  </si>
  <si>
    <t>Charsten</t>
  </si>
  <si>
    <t>Birstenweg 3</t>
  </si>
  <si>
    <t>061 302 04 64</t>
  </si>
  <si>
    <t>Schwarzenbach 1 (1. Liga )</t>
  </si>
  <si>
    <t>Wunderli</t>
  </si>
  <si>
    <t>Zuzwil</t>
  </si>
  <si>
    <t>071 940 06 88</t>
  </si>
  <si>
    <t>079 349 05 45</t>
  </si>
  <si>
    <t>r.wunderli@bluewin.ch</t>
  </si>
  <si>
    <t>Rebstein 1 ( 1. Liga )</t>
  </si>
  <si>
    <t>Meier</t>
  </si>
  <si>
    <t>meier_x@hotmail.com</t>
  </si>
  <si>
    <t>Salenstein ( 1. Liga )</t>
  </si>
  <si>
    <t>Eymann</t>
  </si>
  <si>
    <t>Arnold</t>
  </si>
  <si>
    <t>Salenstein</t>
  </si>
  <si>
    <t>071 664 16 19</t>
  </si>
  <si>
    <t>079 273 25 51</t>
  </si>
  <si>
    <t>arnold.eymann@bluewin.ch</t>
  </si>
  <si>
    <t>Wallisellen 1 ( 1. Liga )</t>
  </si>
  <si>
    <t>Hofer</t>
  </si>
  <si>
    <t>Rosenbergstr 12</t>
  </si>
  <si>
    <t>Walisellen</t>
  </si>
  <si>
    <t>043 233 51 55</t>
  </si>
  <si>
    <t>079 360 10 01</t>
  </si>
  <si>
    <t>michael_hofer@bluewin.ch</t>
  </si>
  <si>
    <t>Anm Vers</t>
  </si>
  <si>
    <t>CH30 0078 1165 5331 8520 6</t>
  </si>
  <si>
    <t>PC 90-708948-4</t>
  </si>
  <si>
    <t>PC 46-693-8</t>
  </si>
  <si>
    <t>Patrik</t>
  </si>
  <si>
    <t>Bachstr 20 B</t>
  </si>
  <si>
    <t>071 722 29 00</t>
  </si>
  <si>
    <t>076 387 81 62</t>
  </si>
  <si>
    <t>p.hutter@tele.2</t>
  </si>
  <si>
    <t>CH44 8129 7000 0002 0640 1</t>
  </si>
  <si>
    <t>CH32 8069 8000 0087 4269 1</t>
  </si>
  <si>
    <t>82-5140-6</t>
  </si>
  <si>
    <t>2120 426 593 08</t>
  </si>
  <si>
    <t>Affoltern a.A.  ( 1. Liga )</t>
  </si>
  <si>
    <t>Sandro</t>
  </si>
  <si>
    <t>Loorenstr 3</t>
  </si>
  <si>
    <t>076 576 61 07</t>
  </si>
  <si>
    <t>sruegg@gmx.net</t>
  </si>
  <si>
    <t>Sutter</t>
  </si>
  <si>
    <t>Unterdorfweg 4</t>
  </si>
  <si>
    <t>071 433 12 54</t>
  </si>
  <si>
    <t>079 776 04 36</t>
  </si>
  <si>
    <t>pesutter@bluewin.ch</t>
  </si>
  <si>
    <t>Ost</t>
  </si>
  <si>
    <t>Schützenhausstr 1</t>
  </si>
  <si>
    <t>CH97 0078 4212 0000 3290 7</t>
  </si>
  <si>
    <t>FBT</t>
  </si>
  <si>
    <t>Kohlengtaben 5</t>
  </si>
  <si>
    <t>Stans</t>
  </si>
  <si>
    <t>adi.koenig@gmail.com</t>
  </si>
  <si>
    <t>079 792 30 26</t>
  </si>
  <si>
    <t>40-566832-0</t>
  </si>
  <si>
    <t>Ruegg</t>
  </si>
  <si>
    <t>Berglas</t>
  </si>
  <si>
    <t>Reutlingenstr 22</t>
  </si>
  <si>
    <t>052 335 33 38</t>
  </si>
  <si>
    <t>079 636 01 73</t>
  </si>
  <si>
    <t>ursberglas@hotmail.com</t>
  </si>
  <si>
    <t>Würenlos</t>
  </si>
  <si>
    <t>Ernst</t>
  </si>
  <si>
    <t>Flühstr 4a</t>
  </si>
  <si>
    <t>056 267 75 71</t>
  </si>
  <si>
    <t>078 676 18 04</t>
  </si>
  <si>
    <t>u.ernst@bluewin.ch</t>
  </si>
  <si>
    <t>D</t>
  </si>
  <si>
    <t>Simon</t>
  </si>
  <si>
    <t>Horbenstr 3</t>
  </si>
  <si>
    <t>079 438 17 59</t>
  </si>
  <si>
    <t>simon_kunz_ch@bluewin.ch</t>
  </si>
  <si>
    <t>nein</t>
  </si>
  <si>
    <t>Olten</t>
  </si>
  <si>
    <t>w</t>
  </si>
  <si>
    <t>Angstmann</t>
  </si>
  <si>
    <t>Büelisackerstr 6</t>
  </si>
  <si>
    <t>Büttikon</t>
  </si>
  <si>
    <t>angstme@bluewin.ch</t>
  </si>
  <si>
    <t>Rohner</t>
  </si>
  <si>
    <t>Mühlebühl 15</t>
  </si>
  <si>
    <t>071 354 57 29</t>
  </si>
  <si>
    <t>079 757 39 79</t>
  </si>
  <si>
    <t>peter.rohner@ar.ch</t>
  </si>
  <si>
    <t>STV Affeltrangen</t>
  </si>
  <si>
    <t>Häusler</t>
  </si>
  <si>
    <t>Eystrastr 53</t>
  </si>
  <si>
    <t>Utzenstorf</t>
  </si>
  <si>
    <t>078 685 38 72</t>
  </si>
  <si>
    <t>ch.haeusler@gmail.com</t>
  </si>
  <si>
    <t>b.hutter@creation-s.ch</t>
  </si>
  <si>
    <t>Schmittenackerstr 10</t>
  </si>
  <si>
    <t>Bezahlt</t>
  </si>
  <si>
    <t xml:space="preserve">Liga </t>
  </si>
  <si>
    <t>17. September 2011 (evtl. 01. Okt.)</t>
  </si>
  <si>
    <t>Unterfeldhof 6</t>
  </si>
  <si>
    <t>Galgenen</t>
  </si>
  <si>
    <t xml:space="preserve">044 687 30 70 </t>
  </si>
  <si>
    <t>Wigoltingen 1  ( NLA )</t>
  </si>
  <si>
    <t>Elgg-Ettenhausen  ( NLA )</t>
  </si>
  <si>
    <t xml:space="preserve">Diepoldsau 1  ( NLA </t>
  </si>
  <si>
    <t xml:space="preserve">Jona 1  ( NLA )  </t>
  </si>
  <si>
    <t>Oberentfelden 1  ( NLA )</t>
  </si>
  <si>
    <t>Riwi 1  ( NLA )</t>
  </si>
  <si>
    <t>Widnau 1  ( NLA )</t>
  </si>
  <si>
    <t>Neuendorf 1  ( NLA )</t>
  </si>
  <si>
    <t>SAP</t>
  </si>
  <si>
    <t>Meyerhans</t>
  </si>
  <si>
    <t>Sonnhalde 1113</t>
  </si>
  <si>
    <t>Walzenhausen</t>
  </si>
  <si>
    <t>071 888 28 49</t>
  </si>
  <si>
    <t>078 773 60 63</t>
  </si>
  <si>
    <t>stefan.meyerhans@bluewin.ch</t>
  </si>
  <si>
    <t>Reiden</t>
  </si>
  <si>
    <t>Stanger</t>
  </si>
  <si>
    <t>Valentin</t>
  </si>
  <si>
    <t>Im Baumgarten 6</t>
  </si>
  <si>
    <t>062 758 32 63</t>
  </si>
  <si>
    <t>076 530 09 20</t>
  </si>
  <si>
    <t>stanger@schminkart.ch</t>
  </si>
  <si>
    <t>Thomas</t>
  </si>
  <si>
    <t>Sarmensdorf</t>
  </si>
  <si>
    <t>056 667 42 86</t>
  </si>
  <si>
    <t>079 225 57 35</t>
  </si>
  <si>
    <t>Steinenstr 17</t>
  </si>
  <si>
    <t>041340 15 54</t>
  </si>
  <si>
    <t>078 640 11 81</t>
  </si>
  <si>
    <t>thomas.bucher@arvainet.ch</t>
  </si>
  <si>
    <t xml:space="preserve">Kriens ( 1. Liga ) </t>
  </si>
  <si>
    <t>Patrick</t>
  </si>
  <si>
    <t>Brunnmattstr 16</t>
  </si>
  <si>
    <t>partick.eicher@bluewin.ch</t>
  </si>
  <si>
    <t>Reiden ( 1. Liga )</t>
  </si>
  <si>
    <t>Neuenkirch ( 1. Liga )</t>
  </si>
  <si>
    <t>Binggeli</t>
  </si>
  <si>
    <t>Hans</t>
  </si>
  <si>
    <t>Sellenboden</t>
  </si>
  <si>
    <t>Neuenkirch</t>
  </si>
  <si>
    <t>041 467 31 64</t>
  </si>
  <si>
    <t>041 269 40 40</t>
  </si>
  <si>
    <t>jonny.monika@bluewin.ch</t>
  </si>
  <si>
    <t>Lüthi</t>
  </si>
  <si>
    <t>Sasha</t>
  </si>
  <si>
    <t>Birkenweg 440</t>
  </si>
  <si>
    <t>Staffelbach</t>
  </si>
  <si>
    <t>079 812 74 63</t>
  </si>
  <si>
    <t>sashagasser@hotmail.com</t>
  </si>
  <si>
    <t>Obersiggenthal  1.Liga )</t>
  </si>
  <si>
    <t>Schlossrued  ( 1. Liga )</t>
  </si>
  <si>
    <t xml:space="preserve">Waldkirch  </t>
  </si>
  <si>
    <t>Zufikon</t>
  </si>
  <si>
    <t>Hofäckerstr 1</t>
  </si>
  <si>
    <t>Wiesenstr 13b</t>
  </si>
  <si>
    <t>Balgach</t>
  </si>
  <si>
    <t>STV MR</t>
  </si>
  <si>
    <t>Dozwil ( 3. Liga )</t>
  </si>
  <si>
    <t>Germann</t>
  </si>
  <si>
    <t>Bruno</t>
  </si>
  <si>
    <t>Dozwil</t>
  </si>
  <si>
    <t>Spitzäckerstr 3</t>
  </si>
  <si>
    <t>071 411 45 77</t>
  </si>
  <si>
    <t>052 724 42 67</t>
  </si>
  <si>
    <t>bruno.germann@bluewin.ch</t>
  </si>
  <si>
    <t>SV</t>
  </si>
  <si>
    <t>Chresta</t>
  </si>
  <si>
    <t>Bristenweg 3</t>
  </si>
  <si>
    <t>Killer</t>
  </si>
  <si>
    <t>Marco</t>
  </si>
  <si>
    <t>Bünzenstr 13a</t>
  </si>
  <si>
    <t>Bünzen</t>
  </si>
  <si>
    <t>056 666 26 13</t>
  </si>
  <si>
    <t>079 320 27 22</t>
  </si>
  <si>
    <t>marco.killer@zuerich.com</t>
  </si>
  <si>
    <t>056 633 72 45</t>
  </si>
  <si>
    <t>Root-Neuenkirch (3. Liga )</t>
  </si>
  <si>
    <t>Bingeli</t>
  </si>
  <si>
    <t>Johnny</t>
  </si>
  <si>
    <t>johnny.monika@bluewin.ch</t>
  </si>
  <si>
    <t>Wolfhalden ( 2. Liga )</t>
  </si>
  <si>
    <t>Embrach 1  ( 2.Liga )</t>
  </si>
  <si>
    <t>Ermatingen  ( 2. Liga )</t>
  </si>
  <si>
    <t>079 476 65 91</t>
  </si>
  <si>
    <t>X</t>
  </si>
  <si>
    <t>Ang</t>
  </si>
  <si>
    <t>Bez</t>
  </si>
  <si>
    <t>Zufikon ( 2. Liga )</t>
  </si>
  <si>
    <t>Hartmann</t>
  </si>
  <si>
    <t>Fliederweg 5</t>
  </si>
  <si>
    <t>Zuchwil</t>
  </si>
  <si>
    <t>079 467 97 96</t>
  </si>
  <si>
    <t>ruedihartmann@gmx.ch</t>
  </si>
  <si>
    <t xml:space="preserve">Deitingen ( NLB ) </t>
  </si>
  <si>
    <t>Ruedi</t>
  </si>
  <si>
    <t>Jäger</t>
  </si>
  <si>
    <t>Sigg</t>
  </si>
  <si>
    <t>Dorfstr 3</t>
  </si>
  <si>
    <t>Dietlikon</t>
  </si>
  <si>
    <t>Ohringen  (1. Liga )</t>
  </si>
  <si>
    <t>Stéphnae</t>
  </si>
  <si>
    <t>Liebi</t>
  </si>
  <si>
    <t>Bremgartenstr 27</t>
  </si>
  <si>
    <t>Dietikon</t>
  </si>
  <si>
    <t>076 561 03 20</t>
  </si>
  <si>
    <t>spinout@gmx.net</t>
  </si>
  <si>
    <t>Philipp</t>
  </si>
  <si>
    <t>Jung</t>
  </si>
  <si>
    <t>Unt Buchenacker 7</t>
  </si>
  <si>
    <t>Münchwilen</t>
  </si>
  <si>
    <t>079 542 88 83</t>
  </si>
  <si>
    <t>philippjung@thurweb.ch</t>
  </si>
  <si>
    <t>Damian</t>
  </si>
  <si>
    <t>Frey</t>
  </si>
  <si>
    <t>Mühletalweg 22</t>
  </si>
  <si>
    <t>076 561 00 82</t>
  </si>
  <si>
    <t>damian.frey@bluewin.ch</t>
  </si>
  <si>
    <t>Förbenweg 9</t>
  </si>
  <si>
    <t>andreas.oberle@faustballcenter.ch</t>
  </si>
  <si>
    <t xml:space="preserve"> anmeldung </t>
  </si>
  <si>
    <t>Waldkirch ( 1. Liga )</t>
  </si>
  <si>
    <t>Mühleweg 15</t>
  </si>
  <si>
    <t xml:space="preserve">Bruno </t>
  </si>
  <si>
    <t>Berlingen</t>
  </si>
  <si>
    <t>bis</t>
  </si>
  <si>
    <t>1/16 - Final:</t>
  </si>
  <si>
    <t>Ersatz CuP Final</t>
  </si>
  <si>
    <t>CH Cup Final</t>
  </si>
  <si>
    <t>Cup-Final:</t>
  </si>
  <si>
    <t>1/8 - Final:</t>
  </si>
  <si>
    <t>1/4 - Final:</t>
  </si>
  <si>
    <t>1/2 - Final:</t>
  </si>
  <si>
    <t>Ersatz</t>
  </si>
  <si>
    <t xml:space="preserve"> Liga:</t>
  </si>
  <si>
    <t xml:space="preserve"> Zone:</t>
  </si>
  <si>
    <t xml:space="preserve"> Name:</t>
  </si>
  <si>
    <t xml:space="preserve"> Strasse:</t>
  </si>
  <si>
    <t xml:space="preserve"> Tel. P:</t>
  </si>
  <si>
    <t xml:space="preserve"> Mobil:</t>
  </si>
  <si>
    <t xml:space="preserve"> E-Mail:</t>
  </si>
  <si>
    <t xml:space="preserve"> Bemerkungen :</t>
  </si>
  <si>
    <t xml:space="preserve"> Vorname: </t>
  </si>
  <si>
    <t xml:space="preserve"> PLZ/Ort:</t>
  </si>
  <si>
    <t xml:space="preserve"> Tel. G:</t>
  </si>
  <si>
    <t xml:space="preserve"> Bemerkungen:</t>
  </si>
  <si>
    <t xml:space="preserve"> Teilnahmegebühr:               
</t>
  </si>
  <si>
    <t xml:space="preserve"> Austragungstermine:</t>
  </si>
  <si>
    <t xml:space="preserve"> Datum:</t>
  </si>
  <si>
    <t xml:space="preserve"> Meldetermin:
</t>
  </si>
  <si>
    <t xml:space="preserve"> Unterschrift:</t>
  </si>
  <si>
    <t xml:space="preserve"> Swiss Faustball (CUPKO)
 Bruno Pabst, Friedbergstr. 15, 8512 Thundorf</t>
  </si>
  <si>
    <t xml:space="preserve"> pabst@swissfaustball.ch</t>
  </si>
  <si>
    <t xml:space="preserve"> 
 Offizielle Kontakt-
 adresse
 des Vereins:</t>
  </si>
  <si>
    <t xml:space="preserve"> Mannschaft:</t>
  </si>
  <si>
    <t>Wir anerkennen die auf der Homepage von Swiss Faustball (www.swissfaustball.ch) unter der Rubrik "Spielbetrieb" aufgeschaltenen Bestimmungen zum Spielbetrieb (Wettspielreglement [WR 04, rev20], Weisungen zum Wettspielbetrieb 2020 und Cup-Reglement (01.04. 2020). 
Für Detailbestimmungen zum Cup siehe Cup-Reglement.</t>
  </si>
  <si>
    <t xml:space="preserve">Bitte Formular termingerecht senden an:
</t>
  </si>
  <si>
    <t>Daten CH CUP 2021</t>
  </si>
  <si>
    <t>34. Schweizer Cup Männer 2021</t>
  </si>
  <si>
    <t xml:space="preserve"> Wir melden hiermit obige Mannschaft für den Schweizer Cup 2021 verbindlich an.</t>
  </si>
  <si>
    <r>
      <t xml:space="preserve">Dieser Betrag </t>
    </r>
    <r>
      <rPr>
        <b/>
        <sz val="10"/>
        <color rgb="FFFF0000"/>
        <rFont val="Arial"/>
        <family val="2"/>
      </rPr>
      <t>(Fr 60.00)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muss</t>
    </r>
    <r>
      <rPr>
        <b/>
        <sz val="10"/>
        <rFont val="Arial"/>
        <family val="2"/>
      </rPr>
      <t xml:space="preserve"> mit der Anmeldung einbezahlt werden.
Die Anmeldung gilt als definitiv, wenn der Betrag auf das Cup-Konto von 
Swiss Faustball überwiesen ist: </t>
    </r>
    <r>
      <rPr>
        <b/>
        <sz val="10"/>
        <color rgb="FFFF0000"/>
        <rFont val="Arial"/>
        <family val="2"/>
      </rPr>
      <t>IBAN CH41 0023 0230 5905 7511 Z</t>
    </r>
    <r>
      <rPr>
        <b/>
        <sz val="10"/>
        <rFont val="Arial"/>
        <family val="2"/>
      </rPr>
      <t>.</t>
    </r>
  </si>
  <si>
    <t>Mo 05. April 2021</t>
  </si>
  <si>
    <t>Mo 03. Mai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</si>
</sst>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/dd/\ \ mmm\ yy"/>
    <numFmt numFmtId="165" formatCode="ddd/\ dd/\ mmm\ yy"/>
    <numFmt numFmtId="166" formatCode="ddd/\ dd/\ mmm\ yyyy"/>
    <numFmt numFmtId="167" formatCode="ddd/\ dd/\ mmm/\ yyyy"/>
  </numFmts>
  <fonts count="3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sz val="9"/>
      <color indexed="8"/>
      <name val="Arial"/>
      <family val="2"/>
    </font>
    <font>
      <sz val="7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u/>
      <sz val="11"/>
      <color theme="1"/>
      <name val="Calibri"/>
      <family val="2"/>
    </font>
    <font>
      <sz val="11"/>
      <color theme="1"/>
      <name val="Calibri"/>
      <family val="2"/>
    </font>
    <font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</font>
    <font>
      <strike/>
      <u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trike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b/>
      <sz val="18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2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4" fontId="3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3"/>
    <xf numFmtId="0" fontId="9" fillId="0" borderId="0" xfId="3" applyAlignment="1">
      <alignment horizontal="center"/>
    </xf>
    <xf numFmtId="0" fontId="9" fillId="0" borderId="0" xfId="3" applyAlignment="1">
      <alignment horizontal="right"/>
    </xf>
    <xf numFmtId="0" fontId="9" fillId="0" borderId="0" xfId="3" applyFill="1" applyAlignment="1">
      <alignment horizontal="center"/>
    </xf>
    <xf numFmtId="0" fontId="12" fillId="0" borderId="0" xfId="3" applyFont="1" applyFill="1" applyAlignment="1">
      <alignment horizontal="center"/>
    </xf>
    <xf numFmtId="0" fontId="9" fillId="0" borderId="0" xfId="3" applyFill="1"/>
    <xf numFmtId="0" fontId="9" fillId="0" borderId="0" xfId="3" applyFont="1" applyFill="1"/>
    <xf numFmtId="0" fontId="5" fillId="0" borderId="0" xfId="0" applyFont="1" applyAlignment="1">
      <alignment horizontal="center" vertical="center"/>
    </xf>
    <xf numFmtId="0" fontId="13" fillId="0" borderId="0" xfId="3" applyFont="1"/>
    <xf numFmtId="0" fontId="0" fillId="0" borderId="5" xfId="0" applyFont="1" applyFill="1" applyBorder="1" applyAlignment="1">
      <alignment horizontal="center"/>
    </xf>
    <xf numFmtId="0" fontId="0" fillId="0" borderId="5" xfId="0" applyFont="1" applyFill="1" applyBorder="1"/>
    <xf numFmtId="0" fontId="16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right"/>
    </xf>
    <xf numFmtId="0" fontId="17" fillId="0" borderId="5" xfId="1" applyFont="1" applyFill="1" applyBorder="1" applyAlignment="1" applyProtection="1"/>
    <xf numFmtId="0" fontId="16" fillId="0" borderId="0" xfId="3" applyFont="1" applyFill="1"/>
    <xf numFmtId="14" fontId="16" fillId="0" borderId="0" xfId="3" applyNumberFormat="1" applyFont="1" applyFill="1"/>
    <xf numFmtId="0" fontId="18" fillId="0" borderId="5" xfId="2" applyFont="1" applyFill="1" applyBorder="1" applyAlignment="1" applyProtection="1"/>
    <xf numFmtId="0" fontId="19" fillId="0" borderId="5" xfId="0" applyFont="1" applyFill="1" applyBorder="1" applyAlignment="1">
      <alignment horizontal="center"/>
    </xf>
    <xf numFmtId="0" fontId="18" fillId="0" borderId="5" xfId="2" applyFont="1" applyFill="1" applyBorder="1" applyAlignment="1" applyProtection="1">
      <alignment horizontal="left"/>
    </xf>
    <xf numFmtId="0" fontId="17" fillId="0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9" fillId="0" borderId="5" xfId="0" applyFont="1" applyFill="1" applyBorder="1"/>
    <xf numFmtId="0" fontId="20" fillId="0" borderId="5" xfId="0" applyFont="1" applyFill="1" applyBorder="1" applyAlignment="1">
      <alignment horizontal="left"/>
    </xf>
    <xf numFmtId="0" fontId="21" fillId="0" borderId="5" xfId="0" applyFont="1" applyFill="1" applyBorder="1"/>
    <xf numFmtId="0" fontId="20" fillId="0" borderId="5" xfId="0" applyFont="1" applyFill="1" applyBorder="1"/>
    <xf numFmtId="0" fontId="20" fillId="0" borderId="5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right"/>
    </xf>
    <xf numFmtId="0" fontId="22" fillId="0" borderId="5" xfId="2" applyFont="1" applyFill="1" applyBorder="1" applyAlignment="1" applyProtection="1"/>
    <xf numFmtId="0" fontId="19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left"/>
    </xf>
    <xf numFmtId="0" fontId="0" fillId="0" borderId="6" xfId="0" applyFont="1" applyFill="1" applyBorder="1"/>
    <xf numFmtId="0" fontId="0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right"/>
    </xf>
    <xf numFmtId="0" fontId="17" fillId="0" borderId="6" xfId="1" applyFont="1" applyFill="1" applyBorder="1" applyAlignment="1" applyProtection="1"/>
    <xf numFmtId="0" fontId="16" fillId="0" borderId="6" xfId="0" applyFont="1" applyFill="1" applyBorder="1" applyAlignment="1">
      <alignment horizontal="center"/>
    </xf>
    <xf numFmtId="0" fontId="18" fillId="0" borderId="6" xfId="2" applyFont="1" applyFill="1" applyBorder="1" applyAlignment="1" applyProtection="1"/>
    <xf numFmtId="0" fontId="23" fillId="0" borderId="5" xfId="0" applyFont="1" applyFill="1" applyBorder="1" applyAlignment="1">
      <alignment horizontal="center"/>
    </xf>
    <xf numFmtId="0" fontId="17" fillId="0" borderId="5" xfId="1" applyFont="1" applyFill="1" applyBorder="1" applyAlignment="1" applyProtection="1">
      <alignment horizontal="left"/>
    </xf>
    <xf numFmtId="0" fontId="16" fillId="0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right"/>
    </xf>
    <xf numFmtId="0" fontId="17" fillId="0" borderId="7" xfId="1" applyFont="1" applyFill="1" applyBorder="1" applyAlignment="1" applyProtection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24" fillId="0" borderId="0" xfId="3" applyFont="1" applyFill="1" applyAlignment="1">
      <alignment horizontal="center"/>
    </xf>
    <xf numFmtId="0" fontId="24" fillId="0" borderId="0" xfId="3" applyFont="1" applyFill="1"/>
    <xf numFmtId="0" fontId="0" fillId="0" borderId="0" xfId="0" applyFont="1" applyFill="1" applyBorder="1"/>
    <xf numFmtId="0" fontId="16" fillId="0" borderId="0" xfId="3" applyFont="1" applyFill="1" applyAlignment="1">
      <alignment horizontal="center"/>
    </xf>
    <xf numFmtId="0" fontId="16" fillId="0" borderId="0" xfId="3" applyFont="1" applyFill="1" applyAlignment="1">
      <alignment horizontal="right"/>
    </xf>
    <xf numFmtId="0" fontId="25" fillId="0" borderId="5" xfId="0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left"/>
    </xf>
    <xf numFmtId="0" fontId="16" fillId="0" borderId="5" xfId="0" applyFont="1" applyFill="1" applyBorder="1"/>
    <xf numFmtId="0" fontId="16" fillId="0" borderId="0" xfId="0" applyFont="1" applyFill="1"/>
    <xf numFmtId="0" fontId="16" fillId="0" borderId="5" xfId="0" applyFont="1" applyFill="1" applyBorder="1" applyAlignment="1">
      <alignment horizontal="right"/>
    </xf>
    <xf numFmtId="0" fontId="16" fillId="0" borderId="5" xfId="3" applyFont="1" applyFill="1" applyBorder="1"/>
    <xf numFmtId="0" fontId="16" fillId="0" borderId="5" xfId="3" applyFont="1" applyFill="1" applyBorder="1" applyAlignment="1">
      <alignment horizontal="center"/>
    </xf>
    <xf numFmtId="0" fontId="16" fillId="0" borderId="8" xfId="3" applyFont="1" applyFill="1" applyBorder="1" applyAlignment="1">
      <alignment horizontal="center"/>
    </xf>
    <xf numFmtId="0" fontId="19" fillId="0" borderId="0" xfId="2" applyFont="1" applyFill="1" applyBorder="1" applyAlignment="1" applyProtection="1"/>
    <xf numFmtId="0" fontId="26" fillId="0" borderId="5" xfId="3" applyFont="1" applyFill="1" applyBorder="1" applyAlignment="1">
      <alignment horizontal="center"/>
    </xf>
    <xf numFmtId="0" fontId="26" fillId="0" borderId="8" xfId="3" applyFont="1" applyFill="1" applyBorder="1" applyAlignment="1">
      <alignment horizontal="center"/>
    </xf>
    <xf numFmtId="0" fontId="16" fillId="0" borderId="6" xfId="3" applyFont="1" applyFill="1" applyBorder="1" applyAlignment="1">
      <alignment horizontal="center"/>
    </xf>
    <xf numFmtId="0" fontId="16" fillId="0" borderId="9" xfId="3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6" fillId="0" borderId="10" xfId="3" applyFont="1" applyFill="1" applyBorder="1" applyAlignment="1">
      <alignment horizontal="center"/>
    </xf>
    <xf numFmtId="0" fontId="16" fillId="0" borderId="11" xfId="3" applyFont="1" applyFill="1" applyBorder="1" applyAlignment="1">
      <alignment horizontal="center"/>
    </xf>
    <xf numFmtId="0" fontId="16" fillId="0" borderId="7" xfId="3" applyFont="1" applyFill="1" applyBorder="1" applyAlignment="1">
      <alignment horizontal="center"/>
    </xf>
    <xf numFmtId="0" fontId="16" fillId="0" borderId="12" xfId="3" applyFont="1" applyFill="1" applyBorder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7" fillId="0" borderId="2" xfId="0" applyFont="1" applyBorder="1" applyAlignment="1">
      <alignment vertical="center"/>
    </xf>
    <xf numFmtId="0" fontId="0" fillId="0" borderId="10" xfId="0" applyFont="1" applyFill="1" applyBorder="1" applyAlignment="1">
      <alignment horizontal="left"/>
    </xf>
    <xf numFmtId="0" fontId="0" fillId="0" borderId="10" xfId="0" applyFont="1" applyFill="1" applyBorder="1"/>
    <xf numFmtId="4" fontId="7" fillId="0" borderId="2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/>
    <xf numFmtId="0" fontId="1" fillId="0" borderId="28" xfId="0" applyFont="1" applyBorder="1" applyAlignment="1">
      <alignment horizontal="left"/>
    </xf>
    <xf numFmtId="0" fontId="7" fillId="0" borderId="0" xfId="0" applyFont="1" applyBorder="1"/>
    <xf numFmtId="4" fontId="1" fillId="0" borderId="0" xfId="0" applyNumberFormat="1" applyFont="1" applyBorder="1"/>
    <xf numFmtId="0" fontId="4" fillId="0" borderId="18" xfId="0" applyFont="1" applyBorder="1" applyAlignment="1">
      <alignment horizontal="right"/>
    </xf>
    <xf numFmtId="0" fontId="27" fillId="0" borderId="0" xfId="0" applyFont="1"/>
    <xf numFmtId="167" fontId="28" fillId="0" borderId="16" xfId="0" applyNumberFormat="1" applyFont="1" applyBorder="1" applyAlignment="1">
      <alignment horizontal="center" vertical="center"/>
    </xf>
    <xf numFmtId="167" fontId="28" fillId="0" borderId="0" xfId="0" applyNumberFormat="1" applyFont="1" applyBorder="1" applyAlignment="1">
      <alignment horizontal="center" vertical="center"/>
    </xf>
    <xf numFmtId="167" fontId="29" fillId="0" borderId="0" xfId="0" applyNumberFormat="1" applyFont="1" applyBorder="1" applyAlignment="1">
      <alignment horizontal="center" vertical="center"/>
    </xf>
    <xf numFmtId="167" fontId="28" fillId="0" borderId="16" xfId="0" quotePrefix="1" applyNumberFormat="1" applyFont="1" applyBorder="1" applyAlignment="1">
      <alignment horizontal="right" vertical="center"/>
    </xf>
    <xf numFmtId="167" fontId="28" fillId="0" borderId="0" xfId="0" quotePrefix="1" applyNumberFormat="1" applyFont="1" applyBorder="1" applyAlignment="1">
      <alignment horizontal="right" vertical="center"/>
    </xf>
    <xf numFmtId="0" fontId="7" fillId="0" borderId="3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5" fontId="1" fillId="0" borderId="61" xfId="0" applyNumberFormat="1" applyFont="1" applyBorder="1" applyAlignment="1">
      <alignment horizontal="left" vertical="center"/>
    </xf>
    <xf numFmtId="165" fontId="1" fillId="0" borderId="62" xfId="0" applyNumberFormat="1" applyFont="1" applyBorder="1" applyAlignment="1">
      <alignment horizontal="left" vertical="center"/>
    </xf>
    <xf numFmtId="4" fontId="1" fillId="0" borderId="0" xfId="0" applyNumberFormat="1" applyFont="1" applyAlignment="1">
      <alignment horizontal="center"/>
    </xf>
    <xf numFmtId="4" fontId="4" fillId="0" borderId="15" xfId="0" applyNumberFormat="1" applyFont="1" applyBorder="1" applyAlignment="1">
      <alignment horizontal="left" vertical="top" wrapText="1"/>
    </xf>
    <xf numFmtId="4" fontId="4" fillId="0" borderId="16" xfId="0" applyNumberFormat="1" applyFont="1" applyBorder="1" applyAlignment="1">
      <alignment horizontal="left" vertical="top" wrapText="1"/>
    </xf>
    <xf numFmtId="4" fontId="4" fillId="0" borderId="17" xfId="0" applyNumberFormat="1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18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4" fontId="2" fillId="0" borderId="41" xfId="0" applyNumberFormat="1" applyFont="1" applyBorder="1" applyAlignment="1">
      <alignment horizontal="left" vertical="center"/>
    </xf>
    <xf numFmtId="4" fontId="2" fillId="0" borderId="42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166" fontId="5" fillId="2" borderId="35" xfId="0" quotePrefix="1" applyNumberFormat="1" applyFont="1" applyFill="1" applyBorder="1" applyAlignment="1">
      <alignment horizontal="center" vertical="center"/>
    </xf>
    <xf numFmtId="166" fontId="5" fillId="2" borderId="36" xfId="0" quotePrefix="1" applyNumberFormat="1" applyFont="1" applyFill="1" applyBorder="1" applyAlignment="1">
      <alignment horizontal="center" vertical="center"/>
    </xf>
    <xf numFmtId="166" fontId="5" fillId="2" borderId="37" xfId="0" quotePrefix="1" applyNumberFormat="1" applyFont="1" applyFill="1" applyBorder="1" applyAlignment="1">
      <alignment horizontal="center" vertical="center"/>
    </xf>
    <xf numFmtId="0" fontId="7" fillId="0" borderId="3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1" fillId="0" borderId="51" xfId="0" applyFont="1" applyBorder="1" applyAlignment="1">
      <alignment horizontal="left" vertical="center"/>
    </xf>
    <xf numFmtId="0" fontId="1" fillId="0" borderId="52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  <xf numFmtId="0" fontId="6" fillId="3" borderId="0" xfId="0" applyFont="1" applyFill="1" applyAlignment="1">
      <alignment horizontal="left"/>
    </xf>
    <xf numFmtId="0" fontId="30" fillId="3" borderId="0" xfId="0" applyFont="1" applyFill="1" applyAlignment="1">
      <alignment horizontal="left"/>
    </xf>
    <xf numFmtId="0" fontId="2" fillId="0" borderId="20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4" fontId="2" fillId="0" borderId="36" xfId="0" applyNumberFormat="1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4" fontId="7" fillId="0" borderId="36" xfId="0" applyNumberFormat="1" applyFont="1" applyBorder="1" applyAlignment="1">
      <alignment horizontal="left" vertical="center"/>
    </xf>
    <xf numFmtId="4" fontId="7" fillId="0" borderId="37" xfId="0" applyNumberFormat="1" applyFont="1" applyBorder="1" applyAlignment="1">
      <alignment horizontal="left" vertical="center"/>
    </xf>
    <xf numFmtId="4" fontId="7" fillId="0" borderId="14" xfId="0" applyNumberFormat="1" applyFont="1" applyBorder="1" applyAlignment="1">
      <alignment horizontal="left" vertical="center"/>
    </xf>
    <xf numFmtId="4" fontId="7" fillId="0" borderId="29" xfId="0" applyNumberFormat="1" applyFont="1" applyBorder="1" applyAlignment="1">
      <alignment horizontal="left" vertical="center"/>
    </xf>
    <xf numFmtId="0" fontId="2" fillId="0" borderId="34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38" xfId="0" applyFont="1" applyBorder="1" applyAlignment="1">
      <alignment horizontal="left" vertical="top" wrapText="1"/>
    </xf>
    <xf numFmtId="164" fontId="1" fillId="0" borderId="59" xfId="0" applyNumberFormat="1" applyFont="1" applyBorder="1" applyAlignment="1">
      <alignment horizontal="left" vertical="center"/>
    </xf>
    <xf numFmtId="164" fontId="1" fillId="0" borderId="50" xfId="0" applyNumberFormat="1" applyFont="1" applyBorder="1" applyAlignment="1">
      <alignment horizontal="left" vertical="center"/>
    </xf>
    <xf numFmtId="166" fontId="1" fillId="0" borderId="49" xfId="0" applyNumberFormat="1" applyFont="1" applyBorder="1" applyAlignment="1">
      <alignment horizontal="left" vertical="center"/>
    </xf>
    <xf numFmtId="166" fontId="1" fillId="0" borderId="56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7" fillId="0" borderId="47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4" fontId="7" fillId="0" borderId="35" xfId="0" applyNumberFormat="1" applyFont="1" applyBorder="1" applyAlignment="1">
      <alignment horizontal="left" vertical="center"/>
    </xf>
    <xf numFmtId="4" fontId="7" fillId="0" borderId="13" xfId="0" applyNumberFormat="1" applyFont="1" applyBorder="1" applyAlignment="1">
      <alignment horizontal="left" vertical="center"/>
    </xf>
    <xf numFmtId="0" fontId="15" fillId="0" borderId="25" xfId="2" applyBorder="1" applyAlignment="1" applyProtection="1">
      <alignment horizontal="left" vertical="center"/>
    </xf>
    <xf numFmtId="0" fontId="31" fillId="0" borderId="26" xfId="2" applyFont="1" applyBorder="1" applyAlignment="1" applyProtection="1">
      <alignment horizontal="left" vertical="center"/>
    </xf>
    <xf numFmtId="0" fontId="31" fillId="0" borderId="33" xfId="2" applyFont="1" applyBorder="1" applyAlignment="1" applyProtection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4" fontId="4" fillId="0" borderId="35" xfId="0" applyNumberFormat="1" applyFont="1" applyBorder="1" applyAlignment="1">
      <alignment horizontal="left" vertical="center"/>
    </xf>
    <xf numFmtId="4" fontId="4" fillId="0" borderId="37" xfId="0" applyNumberFormat="1" applyFont="1" applyBorder="1" applyAlignment="1">
      <alignment horizontal="left" vertical="center"/>
    </xf>
    <xf numFmtId="4" fontId="4" fillId="0" borderId="44" xfId="0" applyNumberFormat="1" applyFont="1" applyBorder="1" applyAlignment="1">
      <alignment horizontal="left" vertical="top"/>
    </xf>
    <xf numFmtId="4" fontId="4" fillId="0" borderId="45" xfId="0" applyNumberFormat="1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top"/>
    </xf>
    <xf numFmtId="166" fontId="1" fillId="0" borderId="52" xfId="0" applyNumberFormat="1" applyFont="1" applyBorder="1" applyAlignment="1">
      <alignment horizontal="left" vertical="center"/>
    </xf>
    <xf numFmtId="166" fontId="1" fillId="0" borderId="57" xfId="0" applyNumberFormat="1" applyFont="1" applyBorder="1" applyAlignment="1">
      <alignment horizontal="left" vertical="center"/>
    </xf>
    <xf numFmtId="166" fontId="1" fillId="0" borderId="55" xfId="0" applyNumberFormat="1" applyFont="1" applyBorder="1" applyAlignment="1">
      <alignment horizontal="left" vertical="center"/>
    </xf>
    <xf numFmtId="166" fontId="1" fillId="0" borderId="58" xfId="0" applyNumberFormat="1" applyFont="1" applyBorder="1" applyAlignment="1">
      <alignment horizontal="left" vertical="center"/>
    </xf>
    <xf numFmtId="164" fontId="1" fillId="0" borderId="60" xfId="0" applyNumberFormat="1" applyFont="1" applyBorder="1" applyAlignment="1">
      <alignment horizontal="left" vertical="center"/>
    </xf>
    <xf numFmtId="164" fontId="1" fillId="0" borderId="53" xfId="0" applyNumberFormat="1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165" fontId="1" fillId="0" borderId="63" xfId="0" applyNumberFormat="1" applyFont="1" applyBorder="1" applyAlignment="1">
      <alignment horizontal="left" vertical="center"/>
    </xf>
    <xf numFmtId="165" fontId="1" fillId="0" borderId="64" xfId="0" applyNumberFormat="1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165" fontId="4" fillId="0" borderId="63" xfId="0" applyNumberFormat="1" applyFont="1" applyBorder="1" applyAlignment="1">
      <alignment vertical="center"/>
    </xf>
  </cellXfs>
  <cellStyles count="4">
    <cellStyle name="Hyperlink_01 09 Adressen CH CUP" xfId="1" xr:uid="{00000000-0005-0000-0000-000001000000}"/>
    <cellStyle name="Link" xfId="2" builtinId="8"/>
    <cellStyle name="Standard" xfId="0" builtinId="0"/>
    <cellStyle name="Standard_01 09 Adressen CH CUP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914400</xdr:colOff>
      <xdr:row>61</xdr:row>
      <xdr:rowOff>12701</xdr:rowOff>
    </xdr:from>
    <xdr:to>
      <xdr:col>18</xdr:col>
      <xdr:colOff>215900</xdr:colOff>
      <xdr:row>61</xdr:row>
      <xdr:rowOff>152401</xdr:rowOff>
    </xdr:to>
    <xdr:sp macro="" textlink="">
      <xdr:nvSpPr>
        <xdr:cNvPr id="2" name="Nach oben gebogener Pfei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28300" y="10312401"/>
          <a:ext cx="1447800" cy="13970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CH"/>
        </a:p>
      </xdr:txBody>
    </xdr:sp>
    <xdr:clientData/>
  </xdr:twoCellAnchor>
  <xdr:twoCellAnchor>
    <xdr:from>
      <xdr:col>17</xdr:col>
      <xdr:colOff>1343819</xdr:colOff>
      <xdr:row>61</xdr:row>
      <xdr:rowOff>168275</xdr:rowOff>
    </xdr:from>
    <xdr:to>
      <xdr:col>19</xdr:col>
      <xdr:colOff>251619</xdr:colOff>
      <xdr:row>62</xdr:row>
      <xdr:rowOff>117475</xdr:rowOff>
    </xdr:to>
    <xdr:sp macro="" textlink="">
      <xdr:nvSpPr>
        <xdr:cNvPr id="3" name="Nach oben gebogener Pfei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619038" y="11800681"/>
          <a:ext cx="1920081" cy="13970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CH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561975</xdr:colOff>
      <xdr:row>6</xdr:row>
      <xdr:rowOff>85725</xdr:rowOff>
    </xdr:from>
    <xdr:to>
      <xdr:col>8</xdr:col>
      <xdr:colOff>704850</xdr:colOff>
      <xdr:row>6</xdr:row>
      <xdr:rowOff>85725</xdr:rowOff>
    </xdr:to>
    <xdr:sp macro="" textlink="">
      <xdr:nvSpPr>
        <xdr:cNvPr id="1693" name="Line 51">
          <a:extLst>
            <a:ext uri="{FF2B5EF4-FFF2-40B4-BE49-F238E27FC236}">
              <a16:creationId xmlns:a16="http://schemas.microsoft.com/office/drawing/2014/main" id="{00000000-0008-0000-0200-00009D060000}"/>
            </a:ext>
          </a:extLst>
        </xdr:cNvPr>
        <xdr:cNvSpPr>
          <a:spLocks noChangeShapeType="1"/>
        </xdr:cNvSpPr>
      </xdr:nvSpPr>
      <xdr:spPr bwMode="auto">
        <a:xfrm>
          <a:off x="586740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590550</xdr:colOff>
      <xdr:row>10</xdr:row>
      <xdr:rowOff>95250</xdr:rowOff>
    </xdr:from>
    <xdr:to>
      <xdr:col>8</xdr:col>
      <xdr:colOff>733425</xdr:colOff>
      <xdr:row>10</xdr:row>
      <xdr:rowOff>95250</xdr:rowOff>
    </xdr:to>
    <xdr:sp macro="" textlink="">
      <xdr:nvSpPr>
        <xdr:cNvPr id="1694" name="Line 52">
          <a:extLst>
            <a:ext uri="{FF2B5EF4-FFF2-40B4-BE49-F238E27FC236}">
              <a16:creationId xmlns:a16="http://schemas.microsoft.com/office/drawing/2014/main" id="{00000000-0008-0000-0200-00009E060000}"/>
            </a:ext>
          </a:extLst>
        </xdr:cNvPr>
        <xdr:cNvSpPr>
          <a:spLocks noChangeShapeType="1"/>
        </xdr:cNvSpPr>
      </xdr:nvSpPr>
      <xdr:spPr bwMode="auto">
        <a:xfrm>
          <a:off x="5867400" y="2028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590550</xdr:colOff>
      <xdr:row>12</xdr:row>
      <xdr:rowOff>95250</xdr:rowOff>
    </xdr:from>
    <xdr:to>
      <xdr:col>8</xdr:col>
      <xdr:colOff>733425</xdr:colOff>
      <xdr:row>12</xdr:row>
      <xdr:rowOff>95250</xdr:rowOff>
    </xdr:to>
    <xdr:sp macro="" textlink="">
      <xdr:nvSpPr>
        <xdr:cNvPr id="1695" name="Line 53">
          <a:extLst>
            <a:ext uri="{FF2B5EF4-FFF2-40B4-BE49-F238E27FC236}">
              <a16:creationId xmlns:a16="http://schemas.microsoft.com/office/drawing/2014/main" id="{00000000-0008-0000-0200-00009F060000}"/>
            </a:ext>
          </a:extLst>
        </xdr:cNvPr>
        <xdr:cNvSpPr>
          <a:spLocks noChangeShapeType="1"/>
        </xdr:cNvSpPr>
      </xdr:nvSpPr>
      <xdr:spPr bwMode="auto">
        <a:xfrm>
          <a:off x="5867400" y="236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561975</xdr:colOff>
      <xdr:row>8</xdr:row>
      <xdr:rowOff>76200</xdr:rowOff>
    </xdr:from>
    <xdr:to>
      <xdr:col>8</xdr:col>
      <xdr:colOff>704850</xdr:colOff>
      <xdr:row>8</xdr:row>
      <xdr:rowOff>76200</xdr:rowOff>
    </xdr:to>
    <xdr:sp macro="" textlink="">
      <xdr:nvSpPr>
        <xdr:cNvPr id="1696" name="Line 54">
          <a:extLst>
            <a:ext uri="{FF2B5EF4-FFF2-40B4-BE49-F238E27FC236}">
              <a16:creationId xmlns:a16="http://schemas.microsoft.com/office/drawing/2014/main" id="{00000000-0008-0000-0200-0000A0060000}"/>
            </a:ext>
          </a:extLst>
        </xdr:cNvPr>
        <xdr:cNvSpPr>
          <a:spLocks noChangeShapeType="1"/>
        </xdr:cNvSpPr>
      </xdr:nvSpPr>
      <xdr:spPr bwMode="auto">
        <a:xfrm>
          <a:off x="5867400" y="167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561975</xdr:colOff>
      <xdr:row>14</xdr:row>
      <xdr:rowOff>85725</xdr:rowOff>
    </xdr:from>
    <xdr:to>
      <xdr:col>8</xdr:col>
      <xdr:colOff>704850</xdr:colOff>
      <xdr:row>14</xdr:row>
      <xdr:rowOff>85725</xdr:rowOff>
    </xdr:to>
    <xdr:sp macro="" textlink="">
      <xdr:nvSpPr>
        <xdr:cNvPr id="1697" name="Line 55">
          <a:extLst>
            <a:ext uri="{FF2B5EF4-FFF2-40B4-BE49-F238E27FC236}">
              <a16:creationId xmlns:a16="http://schemas.microsoft.com/office/drawing/2014/main" id="{00000000-0008-0000-0200-0000A1060000}"/>
            </a:ext>
          </a:extLst>
        </xdr:cNvPr>
        <xdr:cNvSpPr>
          <a:spLocks noChangeShapeType="1"/>
        </xdr:cNvSpPr>
      </xdr:nvSpPr>
      <xdr:spPr bwMode="auto">
        <a:xfrm>
          <a:off x="5867400" y="268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590550</xdr:colOff>
      <xdr:row>16</xdr:row>
      <xdr:rowOff>114300</xdr:rowOff>
    </xdr:from>
    <xdr:to>
      <xdr:col>8</xdr:col>
      <xdr:colOff>733425</xdr:colOff>
      <xdr:row>16</xdr:row>
      <xdr:rowOff>114300</xdr:rowOff>
    </xdr:to>
    <xdr:sp macro="" textlink="">
      <xdr:nvSpPr>
        <xdr:cNvPr id="1698" name="Line 56">
          <a:extLst>
            <a:ext uri="{FF2B5EF4-FFF2-40B4-BE49-F238E27FC236}">
              <a16:creationId xmlns:a16="http://schemas.microsoft.com/office/drawing/2014/main" id="{00000000-0008-0000-0200-0000A2060000}"/>
            </a:ext>
          </a:extLst>
        </xdr:cNvPr>
        <xdr:cNvSpPr>
          <a:spLocks noChangeShapeType="1"/>
        </xdr:cNvSpPr>
      </xdr:nvSpPr>
      <xdr:spPr bwMode="auto">
        <a:xfrm>
          <a:off x="5867400" y="304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552450</xdr:colOff>
      <xdr:row>4</xdr:row>
      <xdr:rowOff>114300</xdr:rowOff>
    </xdr:from>
    <xdr:to>
      <xdr:col>8</xdr:col>
      <xdr:colOff>695325</xdr:colOff>
      <xdr:row>4</xdr:row>
      <xdr:rowOff>114300</xdr:rowOff>
    </xdr:to>
    <xdr:sp macro="" textlink="">
      <xdr:nvSpPr>
        <xdr:cNvPr id="1699" name="Line 57">
          <a:extLst>
            <a:ext uri="{FF2B5EF4-FFF2-40B4-BE49-F238E27FC236}">
              <a16:creationId xmlns:a16="http://schemas.microsoft.com/office/drawing/2014/main" id="{00000000-0008-0000-0200-0000A3060000}"/>
            </a:ext>
          </a:extLst>
        </xdr:cNvPr>
        <xdr:cNvSpPr>
          <a:spLocks noChangeShapeType="1"/>
        </xdr:cNvSpPr>
      </xdr:nvSpPr>
      <xdr:spPr bwMode="auto">
        <a:xfrm>
          <a:off x="5867400" y="1009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561975</xdr:colOff>
      <xdr:row>3</xdr:row>
      <xdr:rowOff>95250</xdr:rowOff>
    </xdr:from>
    <xdr:to>
      <xdr:col>8</xdr:col>
      <xdr:colOff>704850</xdr:colOff>
      <xdr:row>3</xdr:row>
      <xdr:rowOff>95250</xdr:rowOff>
    </xdr:to>
    <xdr:sp macro="" textlink="">
      <xdr:nvSpPr>
        <xdr:cNvPr id="1700" name="Line 58">
          <a:extLst>
            <a:ext uri="{FF2B5EF4-FFF2-40B4-BE49-F238E27FC236}">
              <a16:creationId xmlns:a16="http://schemas.microsoft.com/office/drawing/2014/main" id="{00000000-0008-0000-0200-0000A4060000}"/>
            </a:ext>
          </a:extLst>
        </xdr:cNvPr>
        <xdr:cNvSpPr>
          <a:spLocks noChangeShapeType="1"/>
        </xdr:cNvSpPr>
      </xdr:nvSpPr>
      <xdr:spPr bwMode="auto">
        <a:xfrm>
          <a:off x="5867400" y="742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918482</xdr:colOff>
      <xdr:row>44</xdr:row>
      <xdr:rowOff>38100</xdr:rowOff>
    </xdr:from>
    <xdr:to>
      <xdr:col>7</xdr:col>
      <xdr:colOff>1457325</xdr:colOff>
      <xdr:row>46</xdr:row>
      <xdr:rowOff>95250</xdr:rowOff>
    </xdr:to>
    <xdr:pic>
      <xdr:nvPicPr>
        <xdr:cNvPr id="1702" name="Picture 2" descr="Logo_SUS">
          <a:extLst>
            <a:ext uri="{FF2B5EF4-FFF2-40B4-BE49-F238E27FC236}">
              <a16:creationId xmlns:a16="http://schemas.microsoft.com/office/drawing/2014/main" id="{00000000-0008-0000-0200-0000A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0582" y="9744075"/>
          <a:ext cx="538843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390526</xdr:colOff>
      <xdr:row>44</xdr:row>
      <xdr:rowOff>41285</xdr:rowOff>
    </xdr:from>
    <xdr:to>
      <xdr:col>7</xdr:col>
      <xdr:colOff>733425</xdr:colOff>
      <xdr:row>46</xdr:row>
      <xdr:rowOff>114298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6" y="9747260"/>
          <a:ext cx="342899" cy="358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tin.glanzmann@ch.schindler.com" TargetMode="External"/><Relationship Id="rId18" Type="http://schemas.openxmlformats.org/officeDocument/2006/relationships/hyperlink" Target="mailto:r.wunderli@bluewin.ch" TargetMode="External"/><Relationship Id="rId26" Type="http://schemas.openxmlformats.org/officeDocument/2006/relationships/hyperlink" Target="mailto:marc.baer@bluewin.ch" TargetMode="External"/><Relationship Id="rId39" Type="http://schemas.openxmlformats.org/officeDocument/2006/relationships/hyperlink" Target="mailto:philippjung@thurweb.ch" TargetMode="External"/><Relationship Id="rId21" Type="http://schemas.openxmlformats.org/officeDocument/2006/relationships/hyperlink" Target="mailto:steff.soll@bluewin.ch" TargetMode="External"/><Relationship Id="rId34" Type="http://schemas.openxmlformats.org/officeDocument/2006/relationships/hyperlink" Target="mailto:kay_vonarburg@bluewin.ch" TargetMode="External"/><Relationship Id="rId42" Type="http://schemas.openxmlformats.org/officeDocument/2006/relationships/hyperlink" Target="mailto:ursberglas@hotmail.com" TargetMode="External"/><Relationship Id="rId47" Type="http://schemas.openxmlformats.org/officeDocument/2006/relationships/hyperlink" Target="mailto:marco.killer@zuerich.com" TargetMode="External"/><Relationship Id="rId50" Type="http://schemas.openxmlformats.org/officeDocument/2006/relationships/hyperlink" Target="mailto:stanger@schminkart.ch" TargetMode="External"/><Relationship Id="rId55" Type="http://schemas.openxmlformats.org/officeDocument/2006/relationships/hyperlink" Target="mailto:johnny.monika@bluewin.ch" TargetMode="External"/><Relationship Id="rId7" Type="http://schemas.openxmlformats.org/officeDocument/2006/relationships/hyperlink" Target="mailto:marc.baer@bluewin.ch" TargetMode="External"/><Relationship Id="rId2" Type="http://schemas.openxmlformats.org/officeDocument/2006/relationships/hyperlink" Target="mailto:peter@springer.net" TargetMode="External"/><Relationship Id="rId16" Type="http://schemas.openxmlformats.org/officeDocument/2006/relationships/hyperlink" Target="mailto:arnold.eymann@bluewin.ch" TargetMode="External"/><Relationship Id="rId29" Type="http://schemas.openxmlformats.org/officeDocument/2006/relationships/hyperlink" Target="mailto:guso.schenker@bluewin.ch" TargetMode="External"/><Relationship Id="rId11" Type="http://schemas.openxmlformats.org/officeDocument/2006/relationships/hyperlink" Target="mailto:m.s.bucher@bluewin.ch" TargetMode="External"/><Relationship Id="rId24" Type="http://schemas.openxmlformats.org/officeDocument/2006/relationships/hyperlink" Target="mailto:sashagasser@hotmail.com" TargetMode="External"/><Relationship Id="rId32" Type="http://schemas.openxmlformats.org/officeDocument/2006/relationships/hyperlink" Target="mailto:adi.koenig@gmail.com" TargetMode="External"/><Relationship Id="rId37" Type="http://schemas.openxmlformats.org/officeDocument/2006/relationships/hyperlink" Target="mailto:r_jaeger@bluewin.ch" TargetMode="External"/><Relationship Id="rId40" Type="http://schemas.openxmlformats.org/officeDocument/2006/relationships/hyperlink" Target="mailto:peter.rohner@ar.ch" TargetMode="External"/><Relationship Id="rId45" Type="http://schemas.openxmlformats.org/officeDocument/2006/relationships/hyperlink" Target="mailto:pesutter@bluewin.ch" TargetMode="External"/><Relationship Id="rId53" Type="http://schemas.openxmlformats.org/officeDocument/2006/relationships/hyperlink" Target="mailto:bruno.germann@bluewin.ch" TargetMode="External"/><Relationship Id="rId5" Type="http://schemas.openxmlformats.org/officeDocument/2006/relationships/hyperlink" Target="mailto:martina.gadola@bluewin.ch" TargetMode="External"/><Relationship Id="rId19" Type="http://schemas.openxmlformats.org/officeDocument/2006/relationships/hyperlink" Target="mailto:remo2008@yetnet.ch" TargetMode="External"/><Relationship Id="rId4" Type="http://schemas.openxmlformats.org/officeDocument/2006/relationships/hyperlink" Target="mailto:guepfert@gmx.net" TargetMode="External"/><Relationship Id="rId9" Type="http://schemas.openxmlformats.org/officeDocument/2006/relationships/hyperlink" Target="mailto:mar.kunz@hispeed.ch" TargetMode="External"/><Relationship Id="rId14" Type="http://schemas.openxmlformats.org/officeDocument/2006/relationships/hyperlink" Target="mailto:michael_hofer@bluewin.ch" TargetMode="External"/><Relationship Id="rId22" Type="http://schemas.openxmlformats.org/officeDocument/2006/relationships/hyperlink" Target="mailto:stefan.meyerhans@bluewin.ch" TargetMode="External"/><Relationship Id="rId27" Type="http://schemas.openxmlformats.org/officeDocument/2006/relationships/hyperlink" Target="mailto:damian.frey@bluewin.ch" TargetMode="External"/><Relationship Id="rId30" Type="http://schemas.openxmlformats.org/officeDocument/2006/relationships/hyperlink" Target="mailto:thomas.bucher@arvainet.ch" TargetMode="External"/><Relationship Id="rId35" Type="http://schemas.openxmlformats.org/officeDocument/2006/relationships/hyperlink" Target="mailto:ruedihartmann@gmx.ch" TargetMode="External"/><Relationship Id="rId43" Type="http://schemas.openxmlformats.org/officeDocument/2006/relationships/hyperlink" Target="mailto:hans.schweri@bluewin.ch" TargetMode="External"/><Relationship Id="rId48" Type="http://schemas.openxmlformats.org/officeDocument/2006/relationships/hyperlink" Target="mailto:b.hutter@creation-s.ch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rfrf@freesurf.ch" TargetMode="External"/><Relationship Id="rId51" Type="http://schemas.openxmlformats.org/officeDocument/2006/relationships/hyperlink" Target="mailto:jonny.monika@bluewin.ch" TargetMode="External"/><Relationship Id="rId3" Type="http://schemas.openxmlformats.org/officeDocument/2006/relationships/hyperlink" Target="mailto:s_rychen@bluewin.ch" TargetMode="External"/><Relationship Id="rId12" Type="http://schemas.openxmlformats.org/officeDocument/2006/relationships/hyperlink" Target="mailto:siebroth@bluewin.ch" TargetMode="External"/><Relationship Id="rId17" Type="http://schemas.openxmlformats.org/officeDocument/2006/relationships/hyperlink" Target="mailto:meier_x@hotmail.com" TargetMode="External"/><Relationship Id="rId25" Type="http://schemas.openxmlformats.org/officeDocument/2006/relationships/hyperlink" Target="mailto:ms.lischer@bluewin.ch" TargetMode="External"/><Relationship Id="rId33" Type="http://schemas.openxmlformats.org/officeDocument/2006/relationships/hyperlink" Target="mailto:faustball@stv-affeltrangen.ch" TargetMode="External"/><Relationship Id="rId38" Type="http://schemas.openxmlformats.org/officeDocument/2006/relationships/hyperlink" Target="mailto:andreas.oberle@faustballcenter.ch" TargetMode="External"/><Relationship Id="rId46" Type="http://schemas.openxmlformats.org/officeDocument/2006/relationships/hyperlink" Target="mailto:u.ernst@bluewin.ch" TargetMode="External"/><Relationship Id="rId20" Type="http://schemas.openxmlformats.org/officeDocument/2006/relationships/hyperlink" Target="mailto:romanwagner@gmx.ch" TargetMode="External"/><Relationship Id="rId41" Type="http://schemas.openxmlformats.org/officeDocument/2006/relationships/hyperlink" Target="mailto:cornel.spirig@bluewin.ch" TargetMode="External"/><Relationship Id="rId54" Type="http://schemas.openxmlformats.org/officeDocument/2006/relationships/hyperlink" Target="mailto:angstme@bluewin.ch" TargetMode="External"/><Relationship Id="rId1" Type="http://schemas.openxmlformats.org/officeDocument/2006/relationships/hyperlink" Target="mailto:christoph.sigg@zkb.ch" TargetMode="External"/><Relationship Id="rId6" Type="http://schemas.openxmlformats.org/officeDocument/2006/relationships/hyperlink" Target="mailto:frank.becker77@gmail.com" TargetMode="External"/><Relationship Id="rId15" Type="http://schemas.openxmlformats.org/officeDocument/2006/relationships/hyperlink" Target="mailto:manfred.friedlos@etzel.ch" TargetMode="External"/><Relationship Id="rId23" Type="http://schemas.openxmlformats.org/officeDocument/2006/relationships/hyperlink" Target="mailto:partick.eicher@bluewin.ch" TargetMode="External"/><Relationship Id="rId28" Type="http://schemas.openxmlformats.org/officeDocument/2006/relationships/hyperlink" Target="mailto:spinout@gmx.net" TargetMode="External"/><Relationship Id="rId36" Type="http://schemas.openxmlformats.org/officeDocument/2006/relationships/hyperlink" Target="mailto:simon_kunz_ch@bluewin.ch" TargetMode="External"/><Relationship Id="rId49" Type="http://schemas.openxmlformats.org/officeDocument/2006/relationships/hyperlink" Target="mailto:sruegg@gmx.net" TargetMode="External"/><Relationship Id="rId57" Type="http://schemas.openxmlformats.org/officeDocument/2006/relationships/drawing" Target="../drawings/drawing1.xml"/><Relationship Id="rId10" Type="http://schemas.openxmlformats.org/officeDocument/2006/relationships/hyperlink" Target="mailto:peter.steinauer@bluemail.ch" TargetMode="External"/><Relationship Id="rId31" Type="http://schemas.openxmlformats.org/officeDocument/2006/relationships/hyperlink" Target="mailto:ch.haeusler@gmail.com" TargetMode="External"/><Relationship Id="rId44" Type="http://schemas.openxmlformats.org/officeDocument/2006/relationships/hyperlink" Target="mailto:p.hutter@tele.2" TargetMode="External"/><Relationship Id="rId52" Type="http://schemas.openxmlformats.org/officeDocument/2006/relationships/hyperlink" Target="mailto:pesutter@bluewin.c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pabst@swissfaustball.ch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1"/>
  <sheetViews>
    <sheetView zoomScale="80" zoomScaleNormal="80" workbookViewId="0">
      <pane ySplit="1" topLeftCell="A43" activePane="bottomLeft" state="frozen"/>
      <selection pane="bottomLeft" activeCell="J65" sqref="J65"/>
    </sheetView>
  </sheetViews>
  <sheetFormatPr baseColWidth="10" defaultColWidth="10" defaultRowHeight="12.75" x14ac:dyDescent="0.2"/>
  <cols>
    <col min="1" max="1" width="4.140625" style="11" customWidth="1"/>
    <col min="2" max="2" width="5" style="11" hidden="1" customWidth="1"/>
    <col min="3" max="3" width="5.140625" style="11" hidden="1" customWidth="1"/>
    <col min="4" max="4" width="12" style="11" hidden="1" customWidth="1"/>
    <col min="5" max="5" width="5" style="12" hidden="1" customWidth="1"/>
    <col min="6" max="7" width="5" style="11" hidden="1" customWidth="1"/>
    <col min="8" max="8" width="5" style="11" customWidth="1"/>
    <col min="9" max="9" width="7.5703125" style="16" customWidth="1"/>
    <col min="10" max="10" width="28" style="17" customWidth="1"/>
    <col min="11" max="11" width="18.5703125" style="11" bestFit="1" customWidth="1"/>
    <col min="12" max="12" width="11.5703125" style="11" bestFit="1" customWidth="1"/>
    <col min="13" max="13" width="23.5703125" style="11" bestFit="1" customWidth="1"/>
    <col min="14" max="14" width="6.5703125" style="11" customWidth="1"/>
    <col min="15" max="15" width="16.42578125" style="11" bestFit="1" customWidth="1"/>
    <col min="16" max="16" width="16.140625" style="11" customWidth="1"/>
    <col min="17" max="17" width="16.5703125" style="13" customWidth="1"/>
    <col min="18" max="18" width="39.28515625" style="11" customWidth="1"/>
    <col min="19" max="19" width="5.85546875" style="11" customWidth="1"/>
    <col min="20" max="20" width="5" style="11" customWidth="1"/>
    <col min="21" max="21" width="22.5703125" style="11" customWidth="1"/>
    <col min="22" max="22" width="12.42578125" style="11" bestFit="1" customWidth="1"/>
    <col min="23" max="16384" width="10" style="11"/>
  </cols>
  <sheetData>
    <row r="1" spans="1:22" ht="15" x14ac:dyDescent="0.25">
      <c r="A1" s="21"/>
      <c r="B1" s="64" t="s">
        <v>5</v>
      </c>
      <c r="C1" s="64" t="s">
        <v>6</v>
      </c>
      <c r="D1" s="64" t="s">
        <v>7</v>
      </c>
      <c r="E1" s="65" t="s">
        <v>8</v>
      </c>
      <c r="F1" s="66" t="s">
        <v>9</v>
      </c>
      <c r="G1" s="66" t="s">
        <v>10</v>
      </c>
      <c r="H1" s="66" t="s">
        <v>11</v>
      </c>
      <c r="I1" s="67" t="s">
        <v>12</v>
      </c>
      <c r="J1" s="67" t="s">
        <v>13</v>
      </c>
      <c r="K1" s="68" t="s">
        <v>14</v>
      </c>
      <c r="L1" s="68" t="s">
        <v>15</v>
      </c>
      <c r="M1" s="67" t="s">
        <v>16</v>
      </c>
      <c r="N1" s="22" t="s">
        <v>17</v>
      </c>
      <c r="O1" s="67" t="s">
        <v>18</v>
      </c>
      <c r="P1" s="67" t="s">
        <v>19</v>
      </c>
      <c r="Q1" s="69" t="s">
        <v>20</v>
      </c>
      <c r="R1" s="70" t="s">
        <v>21</v>
      </c>
      <c r="S1" s="70" t="s">
        <v>474</v>
      </c>
      <c r="T1" s="70" t="s">
        <v>475</v>
      </c>
      <c r="U1" s="26" t="s">
        <v>230</v>
      </c>
      <c r="V1" s="26" t="s">
        <v>314</v>
      </c>
    </row>
    <row r="2" spans="1:22" ht="15" x14ac:dyDescent="0.25">
      <c r="A2" s="20">
        <v>1</v>
      </c>
      <c r="B2" s="22" t="s">
        <v>22</v>
      </c>
      <c r="C2" s="31" t="s">
        <v>23</v>
      </c>
      <c r="D2" s="31" t="s">
        <v>162</v>
      </c>
      <c r="E2" s="22"/>
      <c r="F2" s="23"/>
      <c r="G2" s="31"/>
      <c r="H2" s="22">
        <v>2</v>
      </c>
      <c r="I2" s="23" t="s">
        <v>45</v>
      </c>
      <c r="J2" s="21" t="s">
        <v>470</v>
      </c>
      <c r="K2" s="21" t="s">
        <v>54</v>
      </c>
      <c r="L2" s="21" t="s">
        <v>55</v>
      </c>
      <c r="M2" s="21" t="s">
        <v>56</v>
      </c>
      <c r="N2" s="20">
        <v>8427</v>
      </c>
      <c r="O2" s="21" t="s">
        <v>57</v>
      </c>
      <c r="P2" s="20"/>
      <c r="Q2" s="24" t="s">
        <v>58</v>
      </c>
      <c r="R2" s="25" t="s">
        <v>59</v>
      </c>
      <c r="S2" s="71"/>
      <c r="T2" s="72"/>
      <c r="U2" s="26"/>
      <c r="V2" s="27">
        <v>40588</v>
      </c>
    </row>
    <row r="3" spans="1:22" ht="15" x14ac:dyDescent="0.25">
      <c r="A3" s="20">
        <v>2</v>
      </c>
      <c r="B3" s="22" t="s">
        <v>22</v>
      </c>
      <c r="C3" s="31" t="s">
        <v>23</v>
      </c>
      <c r="D3" s="31" t="s">
        <v>134</v>
      </c>
      <c r="E3" s="22" t="s">
        <v>397</v>
      </c>
      <c r="F3" s="31"/>
      <c r="G3" s="31"/>
      <c r="H3" s="22">
        <v>2</v>
      </c>
      <c r="I3" s="23" t="s">
        <v>26</v>
      </c>
      <c r="J3" s="21" t="s">
        <v>469</v>
      </c>
      <c r="K3" s="21" t="s">
        <v>29</v>
      </c>
      <c r="L3" s="21" t="s">
        <v>398</v>
      </c>
      <c r="M3" s="21" t="s">
        <v>399</v>
      </c>
      <c r="N3" s="20">
        <v>9428</v>
      </c>
      <c r="O3" s="21" t="s">
        <v>400</v>
      </c>
      <c r="P3" s="20" t="s">
        <v>401</v>
      </c>
      <c r="Q3" s="24" t="s">
        <v>402</v>
      </c>
      <c r="R3" s="28" t="s">
        <v>403</v>
      </c>
      <c r="S3" s="71" t="s">
        <v>473</v>
      </c>
      <c r="T3" s="72"/>
      <c r="U3" s="26"/>
      <c r="V3" s="27">
        <v>40588</v>
      </c>
    </row>
    <row r="4" spans="1:22" ht="15" x14ac:dyDescent="0.25">
      <c r="A4" s="20">
        <v>3</v>
      </c>
      <c r="B4" s="22"/>
      <c r="C4" s="31"/>
      <c r="D4" s="31"/>
      <c r="E4" s="22"/>
      <c r="F4" s="31"/>
      <c r="G4" s="23"/>
      <c r="H4" s="20">
        <v>2</v>
      </c>
      <c r="I4" s="23" t="s">
        <v>61</v>
      </c>
      <c r="J4" s="21" t="s">
        <v>471</v>
      </c>
      <c r="K4" s="21" t="s">
        <v>163</v>
      </c>
      <c r="L4" s="21" t="s">
        <v>164</v>
      </c>
      <c r="M4" s="21" t="s">
        <v>165</v>
      </c>
      <c r="N4" s="20">
        <v>8570</v>
      </c>
      <c r="O4" s="21" t="s">
        <v>166</v>
      </c>
      <c r="P4" s="20"/>
      <c r="Q4" s="24" t="s">
        <v>167</v>
      </c>
      <c r="R4" s="25" t="s">
        <v>168</v>
      </c>
      <c r="S4" s="71"/>
      <c r="T4" s="72"/>
      <c r="U4" s="26"/>
      <c r="V4" s="27">
        <v>40588</v>
      </c>
    </row>
    <row r="5" spans="1:22" ht="15" x14ac:dyDescent="0.25">
      <c r="A5" s="20">
        <v>4</v>
      </c>
      <c r="B5" s="22" t="s">
        <v>22</v>
      </c>
      <c r="C5" s="31" t="s">
        <v>23</v>
      </c>
      <c r="D5" s="31" t="s">
        <v>141</v>
      </c>
      <c r="E5" s="22"/>
      <c r="F5" s="23"/>
      <c r="G5" s="31"/>
      <c r="H5" s="22">
        <v>3</v>
      </c>
      <c r="I5" s="23" t="s">
        <v>445</v>
      </c>
      <c r="J5" s="21" t="s">
        <v>446</v>
      </c>
      <c r="K5" s="21" t="s">
        <v>447</v>
      </c>
      <c r="L5" s="21" t="s">
        <v>448</v>
      </c>
      <c r="M5" s="21" t="s">
        <v>450</v>
      </c>
      <c r="N5" s="20">
        <v>8580</v>
      </c>
      <c r="O5" s="21" t="s">
        <v>449</v>
      </c>
      <c r="P5" s="20" t="s">
        <v>451</v>
      </c>
      <c r="Q5" s="24" t="s">
        <v>452</v>
      </c>
      <c r="R5" s="28" t="s">
        <v>453</v>
      </c>
      <c r="S5" s="71"/>
      <c r="T5" s="72"/>
      <c r="U5" s="26"/>
      <c r="V5" s="27">
        <v>40588</v>
      </c>
    </row>
    <row r="6" spans="1:22" ht="15" x14ac:dyDescent="0.25">
      <c r="A6" s="20">
        <v>5</v>
      </c>
      <c r="B6" s="22"/>
      <c r="C6" s="31"/>
      <c r="D6" s="31"/>
      <c r="E6" s="22"/>
      <c r="F6" s="23"/>
      <c r="G6" s="31"/>
      <c r="H6" s="22">
        <v>3</v>
      </c>
      <c r="I6" s="23"/>
      <c r="J6" s="21" t="s">
        <v>465</v>
      </c>
      <c r="K6" s="21" t="s">
        <v>466</v>
      </c>
      <c r="L6" s="21" t="s">
        <v>467</v>
      </c>
      <c r="M6" s="21" t="s">
        <v>427</v>
      </c>
      <c r="N6" s="20">
        <v>6206</v>
      </c>
      <c r="O6" s="21" t="s">
        <v>428</v>
      </c>
      <c r="P6" s="20" t="s">
        <v>429</v>
      </c>
      <c r="Q6" s="24"/>
      <c r="R6" s="28" t="s">
        <v>468</v>
      </c>
      <c r="S6" s="71"/>
      <c r="T6" s="72"/>
      <c r="U6" s="26"/>
      <c r="V6" s="27">
        <v>40588</v>
      </c>
    </row>
    <row r="7" spans="1:22" ht="15" x14ac:dyDescent="0.25">
      <c r="A7" s="20">
        <v>6</v>
      </c>
      <c r="B7" s="22" t="s">
        <v>22</v>
      </c>
      <c r="C7" s="31" t="s">
        <v>23</v>
      </c>
      <c r="D7" s="31" t="s">
        <v>162</v>
      </c>
      <c r="E7" s="22" t="s">
        <v>25</v>
      </c>
      <c r="F7" s="31"/>
      <c r="G7" s="23"/>
      <c r="H7" s="29">
        <v>1</v>
      </c>
      <c r="I7" s="23" t="s">
        <v>26</v>
      </c>
      <c r="J7" s="21" t="s">
        <v>128</v>
      </c>
      <c r="K7" s="21" t="s">
        <v>277</v>
      </c>
      <c r="L7" s="21" t="s">
        <v>347</v>
      </c>
      <c r="M7" s="21" t="s">
        <v>348</v>
      </c>
      <c r="N7" s="20">
        <v>8472</v>
      </c>
      <c r="O7" s="21" t="s">
        <v>129</v>
      </c>
      <c r="P7" s="20" t="s">
        <v>349</v>
      </c>
      <c r="Q7" s="24" t="s">
        <v>350</v>
      </c>
      <c r="R7" s="28" t="s">
        <v>351</v>
      </c>
      <c r="S7" s="71" t="s">
        <v>473</v>
      </c>
      <c r="T7" s="72"/>
      <c r="U7" s="26"/>
      <c r="V7" s="27">
        <v>40588</v>
      </c>
    </row>
    <row r="8" spans="1:22" ht="15" x14ac:dyDescent="0.25">
      <c r="A8" s="20">
        <v>7</v>
      </c>
      <c r="B8" s="22" t="s">
        <v>22</v>
      </c>
      <c r="C8" s="31" t="s">
        <v>23</v>
      </c>
      <c r="D8" s="31" t="s">
        <v>145</v>
      </c>
      <c r="E8" s="22"/>
      <c r="F8" s="23"/>
      <c r="G8" s="31"/>
      <c r="H8" s="22">
        <v>1</v>
      </c>
      <c r="I8" s="23" t="s">
        <v>36</v>
      </c>
      <c r="J8" s="21" t="s">
        <v>65</v>
      </c>
      <c r="K8" s="21" t="s">
        <v>200</v>
      </c>
      <c r="L8" s="21" t="s">
        <v>318</v>
      </c>
      <c r="M8" s="21" t="s">
        <v>319</v>
      </c>
      <c r="N8" s="20">
        <v>9463</v>
      </c>
      <c r="O8" s="21" t="s">
        <v>66</v>
      </c>
      <c r="P8" s="20" t="s">
        <v>320</v>
      </c>
      <c r="Q8" s="24" t="s">
        <v>321</v>
      </c>
      <c r="R8" s="28" t="s">
        <v>322</v>
      </c>
      <c r="S8" s="71"/>
      <c r="T8" s="72"/>
      <c r="U8" s="26" t="s">
        <v>325</v>
      </c>
      <c r="V8" s="27">
        <v>40588</v>
      </c>
    </row>
    <row r="9" spans="1:22" ht="15" x14ac:dyDescent="0.25">
      <c r="A9" s="20">
        <v>8</v>
      </c>
      <c r="B9" s="22"/>
      <c r="C9" s="31"/>
      <c r="D9" s="31"/>
      <c r="E9" s="22" t="s">
        <v>78</v>
      </c>
      <c r="F9" s="31"/>
      <c r="G9" s="31"/>
      <c r="H9" s="22">
        <v>1</v>
      </c>
      <c r="I9" s="23" t="s">
        <v>26</v>
      </c>
      <c r="J9" s="21" t="s">
        <v>250</v>
      </c>
      <c r="K9" s="21" t="s">
        <v>251</v>
      </c>
      <c r="L9" s="21" t="s">
        <v>252</v>
      </c>
      <c r="M9" s="21" t="s">
        <v>382</v>
      </c>
      <c r="N9" s="20">
        <v>4448</v>
      </c>
      <c r="O9" s="21" t="s">
        <v>250</v>
      </c>
      <c r="P9" s="20"/>
      <c r="Q9" s="24"/>
      <c r="R9" s="28" t="s">
        <v>253</v>
      </c>
      <c r="S9" s="71"/>
      <c r="T9" s="72"/>
      <c r="U9" s="26"/>
      <c r="V9" s="27">
        <v>40588</v>
      </c>
    </row>
    <row r="10" spans="1:22" ht="15" x14ac:dyDescent="0.25">
      <c r="A10" s="20">
        <v>9</v>
      </c>
      <c r="B10" s="22" t="s">
        <v>22</v>
      </c>
      <c r="C10" s="31" t="s">
        <v>23</v>
      </c>
      <c r="D10" s="31" t="s">
        <v>160</v>
      </c>
      <c r="E10" s="22" t="s">
        <v>358</v>
      </c>
      <c r="F10" s="23"/>
      <c r="G10" s="31"/>
      <c r="H10" s="22">
        <v>1</v>
      </c>
      <c r="I10" s="23" t="s">
        <v>45</v>
      </c>
      <c r="J10" s="21" t="s">
        <v>46</v>
      </c>
      <c r="K10" s="21" t="s">
        <v>47</v>
      </c>
      <c r="L10" s="21" t="s">
        <v>48</v>
      </c>
      <c r="M10" s="21" t="s">
        <v>49</v>
      </c>
      <c r="N10" s="20">
        <v>3422</v>
      </c>
      <c r="O10" s="21" t="s">
        <v>50</v>
      </c>
      <c r="P10" s="20"/>
      <c r="Q10" s="24" t="s">
        <v>51</v>
      </c>
      <c r="R10" s="25" t="s">
        <v>52</v>
      </c>
      <c r="S10" s="71"/>
      <c r="T10" s="72"/>
      <c r="U10" s="26"/>
      <c r="V10" s="27">
        <v>40588</v>
      </c>
    </row>
    <row r="11" spans="1:22" ht="15" x14ac:dyDescent="0.25">
      <c r="A11" s="20">
        <v>10</v>
      </c>
      <c r="B11" s="22" t="s">
        <v>22</v>
      </c>
      <c r="C11" s="31" t="s">
        <v>23</v>
      </c>
      <c r="D11" s="31" t="s">
        <v>155</v>
      </c>
      <c r="E11" s="22" t="s">
        <v>35</v>
      </c>
      <c r="F11" s="23"/>
      <c r="G11" s="31"/>
      <c r="H11" s="22">
        <v>1</v>
      </c>
      <c r="I11" s="23" t="s">
        <v>36</v>
      </c>
      <c r="J11" s="21" t="s">
        <v>37</v>
      </c>
      <c r="K11" s="21" t="s">
        <v>38</v>
      </c>
      <c r="L11" s="21" t="s">
        <v>39</v>
      </c>
      <c r="M11" s="21" t="s">
        <v>40</v>
      </c>
      <c r="N11" s="20">
        <v>3902</v>
      </c>
      <c r="O11" s="21" t="s">
        <v>41</v>
      </c>
      <c r="P11" s="20"/>
      <c r="Q11" s="24" t="s">
        <v>42</v>
      </c>
      <c r="R11" s="25" t="s">
        <v>43</v>
      </c>
      <c r="S11" s="71"/>
      <c r="T11" s="72"/>
      <c r="U11" s="26"/>
      <c r="V11" s="27">
        <v>40588</v>
      </c>
    </row>
    <row r="12" spans="1:22" ht="15" x14ac:dyDescent="0.25">
      <c r="A12" s="20">
        <v>11</v>
      </c>
      <c r="B12" s="22" t="s">
        <v>22</v>
      </c>
      <c r="C12" s="31" t="s">
        <v>23</v>
      </c>
      <c r="D12" s="31" t="s">
        <v>153</v>
      </c>
      <c r="E12" s="22" t="s">
        <v>25</v>
      </c>
      <c r="F12" s="23"/>
      <c r="G12" s="31"/>
      <c r="H12" s="22">
        <v>1</v>
      </c>
      <c r="I12" s="23" t="s">
        <v>26</v>
      </c>
      <c r="J12" s="21" t="s">
        <v>27</v>
      </c>
      <c r="K12" s="21" t="s">
        <v>29</v>
      </c>
      <c r="L12" s="21" t="s">
        <v>28</v>
      </c>
      <c r="M12" s="21" t="s">
        <v>510</v>
      </c>
      <c r="N12" s="20">
        <v>8222</v>
      </c>
      <c r="O12" s="21" t="s">
        <v>30</v>
      </c>
      <c r="P12" s="20" t="s">
        <v>31</v>
      </c>
      <c r="Q12" s="24" t="s">
        <v>32</v>
      </c>
      <c r="R12" s="25" t="s">
        <v>33</v>
      </c>
      <c r="S12" s="71" t="s">
        <v>473</v>
      </c>
      <c r="T12" s="72"/>
      <c r="U12" s="26"/>
      <c r="V12" s="27">
        <v>40588</v>
      </c>
    </row>
    <row r="13" spans="1:22" ht="15" x14ac:dyDescent="0.25">
      <c r="A13" s="20">
        <v>12</v>
      </c>
      <c r="B13" s="22" t="s">
        <v>22</v>
      </c>
      <c r="C13" s="31" t="s">
        <v>23</v>
      </c>
      <c r="D13" s="31" t="s">
        <v>385</v>
      </c>
      <c r="E13" s="22" t="s">
        <v>125</v>
      </c>
      <c r="F13" s="31"/>
      <c r="G13" s="23"/>
      <c r="H13" s="29"/>
      <c r="I13" s="23" t="s">
        <v>26</v>
      </c>
      <c r="J13" s="21" t="s">
        <v>254</v>
      </c>
      <c r="K13" s="21" t="s">
        <v>255</v>
      </c>
      <c r="L13" s="21" t="s">
        <v>256</v>
      </c>
      <c r="M13" s="21" t="s">
        <v>257</v>
      </c>
      <c r="N13" s="20">
        <v>4469</v>
      </c>
      <c r="O13" s="21" t="s">
        <v>258</v>
      </c>
      <c r="P13" s="20" t="s">
        <v>259</v>
      </c>
      <c r="Q13" s="24" t="s">
        <v>260</v>
      </c>
      <c r="R13" s="30" t="s">
        <v>261</v>
      </c>
      <c r="S13" s="71"/>
      <c r="T13" s="72"/>
      <c r="U13" s="26"/>
      <c r="V13" s="27">
        <v>40588</v>
      </c>
    </row>
    <row r="14" spans="1:22" ht="15" x14ac:dyDescent="0.25">
      <c r="A14" s="20">
        <v>13</v>
      </c>
      <c r="B14" s="22" t="s">
        <v>22</v>
      </c>
      <c r="C14" s="31" t="s">
        <v>23</v>
      </c>
      <c r="D14" s="31" t="s">
        <v>169</v>
      </c>
      <c r="E14" s="22"/>
      <c r="F14" s="31"/>
      <c r="G14" s="31"/>
      <c r="H14" s="31"/>
      <c r="I14" s="23" t="s">
        <v>286</v>
      </c>
      <c r="J14" s="21" t="s">
        <v>287</v>
      </c>
      <c r="K14" s="21" t="s">
        <v>288</v>
      </c>
      <c r="L14" s="21" t="s">
        <v>142</v>
      </c>
      <c r="M14" s="21" t="s">
        <v>289</v>
      </c>
      <c r="N14" s="20">
        <v>4054</v>
      </c>
      <c r="O14" s="21" t="s">
        <v>276</v>
      </c>
      <c r="P14" s="32" t="s">
        <v>290</v>
      </c>
      <c r="Q14" s="24"/>
      <c r="R14" s="73"/>
      <c r="S14" s="71"/>
      <c r="T14" s="72"/>
      <c r="U14" s="26" t="s">
        <v>323</v>
      </c>
      <c r="V14" s="27">
        <v>40588</v>
      </c>
    </row>
    <row r="15" spans="1:22" ht="15" x14ac:dyDescent="0.25">
      <c r="A15" s="20">
        <v>14</v>
      </c>
      <c r="B15" s="22"/>
      <c r="C15" s="31"/>
      <c r="D15" s="31"/>
      <c r="E15" s="22" t="s">
        <v>78</v>
      </c>
      <c r="F15" s="31"/>
      <c r="G15" s="31"/>
      <c r="H15" s="22"/>
      <c r="I15" s="23" t="s">
        <v>61</v>
      </c>
      <c r="J15" s="33" t="s">
        <v>234</v>
      </c>
      <c r="K15" s="21" t="s">
        <v>235</v>
      </c>
      <c r="L15" s="21" t="s">
        <v>206</v>
      </c>
      <c r="M15" s="21" t="s">
        <v>236</v>
      </c>
      <c r="N15" s="20">
        <v>6403</v>
      </c>
      <c r="O15" s="21" t="s">
        <v>237</v>
      </c>
      <c r="P15" s="20" t="s">
        <v>238</v>
      </c>
      <c r="Q15" s="24" t="s">
        <v>239</v>
      </c>
      <c r="R15" s="28" t="s">
        <v>240</v>
      </c>
      <c r="S15" s="71"/>
      <c r="T15" s="72"/>
      <c r="U15" s="26"/>
      <c r="V15" s="27">
        <v>40588</v>
      </c>
    </row>
    <row r="16" spans="1:22" ht="15" x14ac:dyDescent="0.25">
      <c r="A16" s="20">
        <v>15</v>
      </c>
      <c r="B16" s="22" t="s">
        <v>22</v>
      </c>
      <c r="C16" s="31" t="s">
        <v>23</v>
      </c>
      <c r="D16" s="31" t="s">
        <v>160</v>
      </c>
      <c r="E16" s="22" t="s">
        <v>25</v>
      </c>
      <c r="F16" s="21"/>
      <c r="G16" s="23"/>
      <c r="H16" s="29"/>
      <c r="I16" s="23" t="s">
        <v>94</v>
      </c>
      <c r="J16" s="21" t="s">
        <v>488</v>
      </c>
      <c r="K16" s="21" t="s">
        <v>95</v>
      </c>
      <c r="L16" s="21" t="s">
        <v>485</v>
      </c>
      <c r="M16" s="21" t="s">
        <v>486</v>
      </c>
      <c r="N16" s="21">
        <v>8305</v>
      </c>
      <c r="O16" s="21" t="s">
        <v>487</v>
      </c>
      <c r="P16" s="20" t="s">
        <v>96</v>
      </c>
      <c r="Q16" s="24" t="s">
        <v>97</v>
      </c>
      <c r="R16" s="25" t="s">
        <v>98</v>
      </c>
      <c r="S16" s="71" t="s">
        <v>473</v>
      </c>
      <c r="T16" s="72"/>
      <c r="U16" s="26"/>
      <c r="V16" s="27">
        <v>40588</v>
      </c>
    </row>
    <row r="17" spans="1:23" ht="15" x14ac:dyDescent="0.25">
      <c r="A17" s="20">
        <v>16</v>
      </c>
      <c r="B17" s="22" t="s">
        <v>22</v>
      </c>
      <c r="C17" s="31" t="s">
        <v>23</v>
      </c>
      <c r="D17" s="31" t="s">
        <v>155</v>
      </c>
      <c r="E17" s="22"/>
      <c r="F17" s="23"/>
      <c r="G17" s="31"/>
      <c r="H17" s="22"/>
      <c r="I17" s="23" t="s">
        <v>262</v>
      </c>
      <c r="J17" s="21" t="s">
        <v>263</v>
      </c>
      <c r="K17" s="21" t="s">
        <v>171</v>
      </c>
      <c r="L17" s="21" t="s">
        <v>264</v>
      </c>
      <c r="M17" s="21" t="s">
        <v>265</v>
      </c>
      <c r="N17" s="20">
        <v>3422</v>
      </c>
      <c r="O17" s="21" t="s">
        <v>50</v>
      </c>
      <c r="P17" s="20" t="s">
        <v>266</v>
      </c>
      <c r="Q17" s="24" t="s">
        <v>267</v>
      </c>
      <c r="R17" s="28" t="s">
        <v>268</v>
      </c>
      <c r="S17" s="71"/>
      <c r="T17" s="72"/>
      <c r="U17" s="26"/>
      <c r="V17" s="27">
        <v>40588</v>
      </c>
    </row>
    <row r="18" spans="1:23" ht="15" x14ac:dyDescent="0.25">
      <c r="A18" s="20">
        <v>17</v>
      </c>
      <c r="B18" s="22" t="s">
        <v>22</v>
      </c>
      <c r="C18" s="31" t="s">
        <v>23</v>
      </c>
      <c r="D18" s="31" t="s">
        <v>169</v>
      </c>
      <c r="E18" s="22"/>
      <c r="F18" s="23"/>
      <c r="G18" s="31"/>
      <c r="H18" s="22"/>
      <c r="I18" s="23" t="s">
        <v>61</v>
      </c>
      <c r="J18" s="21" t="s">
        <v>269</v>
      </c>
      <c r="K18" s="21" t="s">
        <v>270</v>
      </c>
      <c r="L18" s="21" t="s">
        <v>271</v>
      </c>
      <c r="M18" s="21" t="s">
        <v>272</v>
      </c>
      <c r="N18" s="20">
        <v>3250</v>
      </c>
      <c r="O18" s="21" t="s">
        <v>269</v>
      </c>
      <c r="P18" s="20" t="s">
        <v>273</v>
      </c>
      <c r="Q18" s="24" t="s">
        <v>274</v>
      </c>
      <c r="R18" s="28" t="s">
        <v>275</v>
      </c>
      <c r="S18" s="71"/>
      <c r="T18" s="72"/>
      <c r="U18" s="26"/>
      <c r="V18" s="27">
        <v>40588</v>
      </c>
    </row>
    <row r="19" spans="1:23" ht="15" x14ac:dyDescent="0.25">
      <c r="A19" s="20">
        <v>18</v>
      </c>
      <c r="B19" s="22" t="s">
        <v>22</v>
      </c>
      <c r="C19" s="31" t="s">
        <v>23</v>
      </c>
      <c r="D19" s="31" t="s">
        <v>145</v>
      </c>
      <c r="E19" s="22"/>
      <c r="F19" s="31"/>
      <c r="G19" s="23"/>
      <c r="H19" s="29"/>
      <c r="I19" s="23" t="s">
        <v>278</v>
      </c>
      <c r="J19" s="33" t="s">
        <v>279</v>
      </c>
      <c r="K19" s="21" t="s">
        <v>280</v>
      </c>
      <c r="L19" s="21" t="s">
        <v>281</v>
      </c>
      <c r="M19" s="21" t="s">
        <v>282</v>
      </c>
      <c r="N19" s="20">
        <v>4142</v>
      </c>
      <c r="O19" s="21" t="s">
        <v>283</v>
      </c>
      <c r="P19" s="20" t="s">
        <v>284</v>
      </c>
      <c r="Q19" s="24"/>
      <c r="R19" s="28" t="s">
        <v>285</v>
      </c>
      <c r="S19" s="71"/>
      <c r="T19" s="72"/>
      <c r="U19" s="26"/>
      <c r="V19" s="27">
        <v>40588</v>
      </c>
    </row>
    <row r="20" spans="1:23" ht="15" x14ac:dyDescent="0.25">
      <c r="A20" s="20">
        <v>19</v>
      </c>
      <c r="B20" s="22" t="s">
        <v>22</v>
      </c>
      <c r="C20" s="31" t="s">
        <v>23</v>
      </c>
      <c r="D20" s="31" t="s">
        <v>144</v>
      </c>
      <c r="E20" s="22" t="s">
        <v>25</v>
      </c>
      <c r="F20" s="23"/>
      <c r="G20" s="31"/>
      <c r="H20" s="22"/>
      <c r="I20" s="23" t="s">
        <v>454</v>
      </c>
      <c r="J20" s="33" t="s">
        <v>276</v>
      </c>
      <c r="K20" s="21" t="s">
        <v>455</v>
      </c>
      <c r="L20" s="21" t="s">
        <v>142</v>
      </c>
      <c r="M20" s="21" t="s">
        <v>456</v>
      </c>
      <c r="N20" s="20">
        <v>4054</v>
      </c>
      <c r="O20" s="21" t="s">
        <v>276</v>
      </c>
      <c r="P20" s="20" t="s">
        <v>290</v>
      </c>
      <c r="Q20" s="24"/>
      <c r="R20" s="28"/>
      <c r="S20" s="71"/>
      <c r="T20" s="72"/>
      <c r="U20" s="26"/>
      <c r="V20" s="27">
        <v>40588</v>
      </c>
    </row>
    <row r="21" spans="1:23" ht="15" x14ac:dyDescent="0.25">
      <c r="A21" s="20">
        <v>20</v>
      </c>
      <c r="B21" s="22" t="s">
        <v>22</v>
      </c>
      <c r="C21" s="31" t="s">
        <v>23</v>
      </c>
      <c r="D21" s="31" t="s">
        <v>143</v>
      </c>
      <c r="E21" s="22"/>
      <c r="F21" s="31"/>
      <c r="G21" s="31"/>
      <c r="H21" s="22"/>
      <c r="I21" s="23"/>
      <c r="J21" s="21" t="s">
        <v>327</v>
      </c>
      <c r="K21" s="21" t="s">
        <v>346</v>
      </c>
      <c r="L21" s="21" t="s">
        <v>328</v>
      </c>
      <c r="M21" s="21" t="s">
        <v>329</v>
      </c>
      <c r="N21" s="20">
        <v>8910</v>
      </c>
      <c r="O21" s="21" t="s">
        <v>154</v>
      </c>
      <c r="P21" s="20"/>
      <c r="Q21" s="24" t="s">
        <v>330</v>
      </c>
      <c r="R21" s="28" t="s">
        <v>331</v>
      </c>
      <c r="S21" s="71"/>
      <c r="T21" s="72"/>
      <c r="U21" s="26"/>
      <c r="V21" s="27">
        <v>40588</v>
      </c>
    </row>
    <row r="22" spans="1:23" ht="15" x14ac:dyDescent="0.25">
      <c r="A22" s="20">
        <v>21</v>
      </c>
      <c r="B22" s="22" t="s">
        <v>22</v>
      </c>
      <c r="C22" s="31" t="s">
        <v>23</v>
      </c>
      <c r="D22" s="31" t="s">
        <v>173</v>
      </c>
      <c r="E22" s="22"/>
      <c r="F22" s="31"/>
      <c r="G22" s="31"/>
      <c r="H22" s="31"/>
      <c r="I22" s="34" t="s">
        <v>61</v>
      </c>
      <c r="J22" s="35" t="s">
        <v>307</v>
      </c>
      <c r="K22" s="36" t="s">
        <v>308</v>
      </c>
      <c r="L22" s="36" t="s">
        <v>39</v>
      </c>
      <c r="M22" s="36" t="s">
        <v>309</v>
      </c>
      <c r="N22" s="37">
        <v>8304</v>
      </c>
      <c r="O22" s="36" t="s">
        <v>310</v>
      </c>
      <c r="P22" s="37" t="s">
        <v>311</v>
      </c>
      <c r="Q22" s="38" t="s">
        <v>312</v>
      </c>
      <c r="R22" s="39" t="s">
        <v>313</v>
      </c>
      <c r="S22" s="74"/>
      <c r="T22" s="75"/>
      <c r="U22" s="26"/>
      <c r="V22" s="27">
        <v>40588</v>
      </c>
    </row>
    <row r="23" spans="1:23" ht="15" x14ac:dyDescent="0.25">
      <c r="A23" s="20">
        <v>22</v>
      </c>
      <c r="B23" s="22" t="s">
        <v>22</v>
      </c>
      <c r="C23" s="31" t="s">
        <v>23</v>
      </c>
      <c r="D23" s="31" t="s">
        <v>180</v>
      </c>
      <c r="E23" s="22" t="s">
        <v>125</v>
      </c>
      <c r="F23" s="21"/>
      <c r="G23" s="23"/>
      <c r="H23" s="23"/>
      <c r="I23" s="23" t="s">
        <v>340</v>
      </c>
      <c r="J23" s="21" t="s">
        <v>156</v>
      </c>
      <c r="K23" s="21" t="s">
        <v>157</v>
      </c>
      <c r="L23" s="21" t="s">
        <v>158</v>
      </c>
      <c r="M23" s="21" t="s">
        <v>341</v>
      </c>
      <c r="N23" s="20">
        <v>6370</v>
      </c>
      <c r="O23" s="21" t="s">
        <v>342</v>
      </c>
      <c r="P23" s="20"/>
      <c r="Q23" s="24" t="s">
        <v>159</v>
      </c>
      <c r="R23" s="28" t="s">
        <v>343</v>
      </c>
      <c r="S23" s="71"/>
      <c r="T23" s="72"/>
      <c r="U23" s="26" t="s">
        <v>326</v>
      </c>
      <c r="V23" s="27">
        <v>40588</v>
      </c>
    </row>
    <row r="24" spans="1:23" ht="15" x14ac:dyDescent="0.25">
      <c r="A24" s="20">
        <v>23</v>
      </c>
      <c r="B24" s="22" t="s">
        <v>22</v>
      </c>
      <c r="C24" s="31" t="s">
        <v>23</v>
      </c>
      <c r="D24" s="31" t="s">
        <v>185</v>
      </c>
      <c r="E24" s="22" t="s">
        <v>78</v>
      </c>
      <c r="F24" s="31"/>
      <c r="G24" s="31"/>
      <c r="H24" s="22">
        <v>1</v>
      </c>
      <c r="I24" s="23" t="s">
        <v>61</v>
      </c>
      <c r="J24" s="33" t="s">
        <v>243</v>
      </c>
      <c r="K24" s="21" t="s">
        <v>244</v>
      </c>
      <c r="L24" s="21" t="s">
        <v>245</v>
      </c>
      <c r="M24" s="21" t="s">
        <v>386</v>
      </c>
      <c r="N24" s="20">
        <v>8854</v>
      </c>
      <c r="O24" s="21" t="s">
        <v>387</v>
      </c>
      <c r="P24" s="20" t="s">
        <v>388</v>
      </c>
      <c r="Q24" s="24" t="s">
        <v>246</v>
      </c>
      <c r="R24" s="28" t="s">
        <v>249</v>
      </c>
      <c r="S24" s="71"/>
      <c r="T24" s="72"/>
      <c r="U24" s="26"/>
      <c r="V24" s="27">
        <v>40588</v>
      </c>
    </row>
    <row r="25" spans="1:23" ht="15" x14ac:dyDescent="0.25">
      <c r="A25" s="20">
        <v>24</v>
      </c>
      <c r="B25" s="22" t="s">
        <v>22</v>
      </c>
      <c r="C25" s="31" t="s">
        <v>23</v>
      </c>
      <c r="D25" s="31" t="s">
        <v>195</v>
      </c>
      <c r="E25" s="22" t="s">
        <v>337</v>
      </c>
      <c r="F25" s="22"/>
      <c r="G25" s="31"/>
      <c r="H25" s="22">
        <v>1</v>
      </c>
      <c r="I25" s="23" t="s">
        <v>69</v>
      </c>
      <c r="J25" s="33" t="s">
        <v>509</v>
      </c>
      <c r="K25" s="21" t="s">
        <v>72</v>
      </c>
      <c r="L25" s="21" t="s">
        <v>332</v>
      </c>
      <c r="M25" s="21" t="s">
        <v>333</v>
      </c>
      <c r="N25" s="20">
        <v>9205</v>
      </c>
      <c r="O25" s="21" t="s">
        <v>196</v>
      </c>
      <c r="P25" s="20"/>
      <c r="Q25" s="24" t="s">
        <v>335</v>
      </c>
      <c r="R25" s="28" t="s">
        <v>336</v>
      </c>
      <c r="S25" s="71" t="s">
        <v>473</v>
      </c>
      <c r="T25" s="72"/>
      <c r="U25" s="26"/>
      <c r="V25" s="27">
        <v>40588</v>
      </c>
    </row>
    <row r="26" spans="1:23" ht="15" x14ac:dyDescent="0.25">
      <c r="A26" s="20">
        <v>25</v>
      </c>
      <c r="B26" s="22"/>
      <c r="C26" s="31"/>
      <c r="D26" s="31"/>
      <c r="E26" s="22" t="s">
        <v>78</v>
      </c>
      <c r="F26" s="21"/>
      <c r="G26" s="23"/>
      <c r="H26" s="20">
        <v>1</v>
      </c>
      <c r="I26" s="23" t="s">
        <v>61</v>
      </c>
      <c r="J26" s="21" t="s">
        <v>419</v>
      </c>
      <c r="K26" s="21" t="s">
        <v>171</v>
      </c>
      <c r="L26" s="21" t="s">
        <v>411</v>
      </c>
      <c r="M26" s="21" t="s">
        <v>415</v>
      </c>
      <c r="N26" s="20">
        <v>6048</v>
      </c>
      <c r="O26" s="21" t="s">
        <v>172</v>
      </c>
      <c r="P26" s="20" t="s">
        <v>416</v>
      </c>
      <c r="Q26" s="24" t="s">
        <v>417</v>
      </c>
      <c r="R26" s="28" t="s">
        <v>418</v>
      </c>
      <c r="S26" s="71"/>
      <c r="T26" s="72"/>
      <c r="U26" s="26"/>
      <c r="V26" s="27">
        <v>40588</v>
      </c>
      <c r="W26" s="19"/>
    </row>
    <row r="27" spans="1:23" ht="15" x14ac:dyDescent="0.25">
      <c r="A27" s="20">
        <v>26</v>
      </c>
      <c r="B27" s="22" t="s">
        <v>22</v>
      </c>
      <c r="C27" s="31" t="s">
        <v>23</v>
      </c>
      <c r="D27" s="31" t="s">
        <v>197</v>
      </c>
      <c r="E27" s="22" t="s">
        <v>78</v>
      </c>
      <c r="F27" s="31"/>
      <c r="G27" s="23"/>
      <c r="H27" s="20">
        <v>1</v>
      </c>
      <c r="I27" s="23" t="s">
        <v>61</v>
      </c>
      <c r="J27" s="21" t="s">
        <v>424</v>
      </c>
      <c r="K27" s="21" t="s">
        <v>425</v>
      </c>
      <c r="L27" s="21" t="s">
        <v>426</v>
      </c>
      <c r="M27" s="21" t="s">
        <v>427</v>
      </c>
      <c r="N27" s="20">
        <v>6207</v>
      </c>
      <c r="O27" s="21" t="s">
        <v>428</v>
      </c>
      <c r="P27" s="20" t="s">
        <v>429</v>
      </c>
      <c r="Q27" s="24" t="s">
        <v>430</v>
      </c>
      <c r="R27" s="28" t="s">
        <v>431</v>
      </c>
      <c r="S27" s="71"/>
      <c r="T27" s="72"/>
      <c r="U27" s="26"/>
      <c r="V27" s="27">
        <v>40588</v>
      </c>
    </row>
    <row r="28" spans="1:23" ht="15" x14ac:dyDescent="0.25">
      <c r="A28" s="20">
        <v>27</v>
      </c>
      <c r="B28" s="22"/>
      <c r="C28" s="31"/>
      <c r="D28" s="31"/>
      <c r="E28" s="22" t="s">
        <v>78</v>
      </c>
      <c r="F28" s="21"/>
      <c r="G28" s="23"/>
      <c r="H28" s="40">
        <v>1</v>
      </c>
      <c r="I28" s="41" t="s">
        <v>69</v>
      </c>
      <c r="J28" s="42" t="s">
        <v>438</v>
      </c>
      <c r="K28" s="42" t="s">
        <v>72</v>
      </c>
      <c r="L28" s="42" t="s">
        <v>80</v>
      </c>
      <c r="M28" s="42" t="s">
        <v>81</v>
      </c>
      <c r="N28" s="43">
        <v>5210</v>
      </c>
      <c r="O28" s="42" t="s">
        <v>82</v>
      </c>
      <c r="P28" s="43" t="s">
        <v>231</v>
      </c>
      <c r="Q28" s="44" t="s">
        <v>232</v>
      </c>
      <c r="R28" s="45" t="s">
        <v>83</v>
      </c>
      <c r="S28" s="76" t="s">
        <v>473</v>
      </c>
      <c r="T28" s="77"/>
      <c r="U28" s="26"/>
      <c r="V28" s="27">
        <v>40588</v>
      </c>
    </row>
    <row r="29" spans="1:23" ht="15" x14ac:dyDescent="0.25">
      <c r="A29" s="20">
        <v>28</v>
      </c>
      <c r="B29" s="22" t="s">
        <v>22</v>
      </c>
      <c r="C29" s="31" t="s">
        <v>23</v>
      </c>
      <c r="D29" s="31" t="s">
        <v>198</v>
      </c>
      <c r="E29" s="46"/>
      <c r="F29" s="78"/>
      <c r="G29" s="78"/>
      <c r="H29" s="46">
        <v>1</v>
      </c>
      <c r="I29" s="41" t="s">
        <v>85</v>
      </c>
      <c r="J29" s="42" t="s">
        <v>297</v>
      </c>
      <c r="K29" s="42" t="s">
        <v>298</v>
      </c>
      <c r="L29" s="42" t="s">
        <v>39</v>
      </c>
      <c r="M29" s="42" t="s">
        <v>443</v>
      </c>
      <c r="N29" s="43">
        <v>9436</v>
      </c>
      <c r="O29" s="42" t="s">
        <v>444</v>
      </c>
      <c r="P29" s="43"/>
      <c r="Q29" s="44" t="s">
        <v>344</v>
      </c>
      <c r="R29" s="47" t="s">
        <v>299</v>
      </c>
      <c r="S29" s="71"/>
      <c r="T29" s="72"/>
      <c r="U29" s="26"/>
      <c r="V29" s="27">
        <v>40588</v>
      </c>
    </row>
    <row r="30" spans="1:23" ht="15" x14ac:dyDescent="0.25">
      <c r="A30" s="20">
        <v>29</v>
      </c>
      <c r="B30" s="22" t="s">
        <v>22</v>
      </c>
      <c r="C30" s="31" t="s">
        <v>23</v>
      </c>
      <c r="D30" s="31" t="s">
        <v>207</v>
      </c>
      <c r="E30" s="46" t="s">
        <v>78</v>
      </c>
      <c r="F30" s="42"/>
      <c r="G30" s="41"/>
      <c r="H30" s="43">
        <v>1</v>
      </c>
      <c r="I30" s="41" t="s">
        <v>61</v>
      </c>
      <c r="J30" s="42" t="s">
        <v>423</v>
      </c>
      <c r="K30" s="42" t="s">
        <v>405</v>
      </c>
      <c r="L30" s="42" t="s">
        <v>406</v>
      </c>
      <c r="M30" s="42" t="s">
        <v>407</v>
      </c>
      <c r="N30" s="43">
        <v>6260</v>
      </c>
      <c r="O30" s="42" t="s">
        <v>404</v>
      </c>
      <c r="P30" s="43" t="s">
        <v>408</v>
      </c>
      <c r="Q30" s="44" t="s">
        <v>409</v>
      </c>
      <c r="R30" s="47" t="s">
        <v>410</v>
      </c>
      <c r="S30" s="79"/>
      <c r="T30" s="80"/>
      <c r="U30" s="26"/>
      <c r="V30" s="27">
        <v>40588</v>
      </c>
    </row>
    <row r="31" spans="1:23" ht="15" x14ac:dyDescent="0.25">
      <c r="A31" s="20">
        <v>30</v>
      </c>
      <c r="B31" s="22"/>
      <c r="C31" s="31"/>
      <c r="D31" s="31"/>
      <c r="E31" s="22" t="s">
        <v>337</v>
      </c>
      <c r="F31" s="31"/>
      <c r="G31" s="31"/>
      <c r="H31" s="22">
        <v>1</v>
      </c>
      <c r="I31" s="23" t="s">
        <v>61</v>
      </c>
      <c r="J31" s="21" t="s">
        <v>300</v>
      </c>
      <c r="K31" s="21" t="s">
        <v>301</v>
      </c>
      <c r="L31" s="21" t="s">
        <v>302</v>
      </c>
      <c r="M31" s="21" t="s">
        <v>338</v>
      </c>
      <c r="N31" s="20">
        <v>8268</v>
      </c>
      <c r="O31" s="21" t="s">
        <v>303</v>
      </c>
      <c r="P31" s="20" t="s">
        <v>304</v>
      </c>
      <c r="Q31" s="24" t="s">
        <v>305</v>
      </c>
      <c r="R31" s="28" t="s">
        <v>306</v>
      </c>
      <c r="S31" s="79"/>
      <c r="T31" s="80"/>
      <c r="U31" s="26"/>
      <c r="V31" s="27">
        <v>40588</v>
      </c>
    </row>
    <row r="32" spans="1:23" ht="15" x14ac:dyDescent="0.25">
      <c r="A32" s="20">
        <v>31</v>
      </c>
      <c r="B32" s="22" t="s">
        <v>22</v>
      </c>
      <c r="C32" s="31" t="s">
        <v>23</v>
      </c>
      <c r="D32" s="31" t="s">
        <v>209</v>
      </c>
      <c r="E32" s="22" t="s">
        <v>78</v>
      </c>
      <c r="F32" s="31"/>
      <c r="G32" s="23"/>
      <c r="H32" s="20">
        <v>1</v>
      </c>
      <c r="I32" s="23" t="s">
        <v>61</v>
      </c>
      <c r="J32" s="21" t="s">
        <v>439</v>
      </c>
      <c r="K32" s="21" t="s">
        <v>501</v>
      </c>
      <c r="L32" s="21" t="s">
        <v>502</v>
      </c>
      <c r="M32" s="21" t="s">
        <v>503</v>
      </c>
      <c r="N32" s="20">
        <v>4600</v>
      </c>
      <c r="O32" s="21" t="s">
        <v>364</v>
      </c>
      <c r="P32" s="20"/>
      <c r="Q32" s="24" t="s">
        <v>504</v>
      </c>
      <c r="R32" s="28" t="s">
        <v>505</v>
      </c>
      <c r="S32" s="76" t="s">
        <v>473</v>
      </c>
      <c r="T32" s="77"/>
      <c r="U32" s="26"/>
      <c r="V32" s="27">
        <v>40588</v>
      </c>
    </row>
    <row r="33" spans="1:22" ht="15" x14ac:dyDescent="0.25">
      <c r="A33" s="20">
        <v>32</v>
      </c>
      <c r="B33" s="22" t="s">
        <v>22</v>
      </c>
      <c r="C33" s="31" t="s">
        <v>23</v>
      </c>
      <c r="D33" s="31" t="s">
        <v>215</v>
      </c>
      <c r="E33" s="22"/>
      <c r="F33" s="31"/>
      <c r="G33" s="31"/>
      <c r="H33" s="22">
        <v>1</v>
      </c>
      <c r="I33" s="23" t="s">
        <v>61</v>
      </c>
      <c r="J33" s="21" t="s">
        <v>291</v>
      </c>
      <c r="K33" s="21" t="s">
        <v>292</v>
      </c>
      <c r="L33" s="21" t="s">
        <v>88</v>
      </c>
      <c r="M33" s="21" t="s">
        <v>442</v>
      </c>
      <c r="N33" s="20">
        <v>9524</v>
      </c>
      <c r="O33" s="21" t="s">
        <v>293</v>
      </c>
      <c r="P33" s="20" t="s">
        <v>294</v>
      </c>
      <c r="Q33" s="24" t="s">
        <v>295</v>
      </c>
      <c r="R33" s="28" t="s">
        <v>296</v>
      </c>
      <c r="S33" s="76"/>
      <c r="T33" s="77"/>
      <c r="U33" s="26" t="s">
        <v>339</v>
      </c>
      <c r="V33" s="27">
        <v>40588</v>
      </c>
    </row>
    <row r="34" spans="1:22" ht="15" x14ac:dyDescent="0.25">
      <c r="A34" s="20">
        <v>33</v>
      </c>
      <c r="B34" s="22" t="s">
        <v>22</v>
      </c>
      <c r="C34" s="31" t="s">
        <v>23</v>
      </c>
      <c r="D34" s="31" t="s">
        <v>218</v>
      </c>
      <c r="E34" s="22" t="s">
        <v>78</v>
      </c>
      <c r="F34" s="31"/>
      <c r="G34" s="23"/>
      <c r="H34" s="29">
        <v>1</v>
      </c>
      <c r="I34" s="23" t="s">
        <v>61</v>
      </c>
      <c r="J34" s="21" t="s">
        <v>131</v>
      </c>
      <c r="K34" s="21" t="s">
        <v>432</v>
      </c>
      <c r="L34" s="21" t="s">
        <v>433</v>
      </c>
      <c r="M34" s="21" t="s">
        <v>434</v>
      </c>
      <c r="N34" s="20">
        <v>5053</v>
      </c>
      <c r="O34" s="21" t="s">
        <v>435</v>
      </c>
      <c r="P34" s="20"/>
      <c r="Q34" s="24" t="s">
        <v>436</v>
      </c>
      <c r="R34" s="28" t="s">
        <v>437</v>
      </c>
      <c r="S34" s="76"/>
      <c r="T34" s="77"/>
      <c r="U34" s="26"/>
      <c r="V34" s="27">
        <v>40588</v>
      </c>
    </row>
    <row r="35" spans="1:22" ht="15" x14ac:dyDescent="0.25">
      <c r="A35" s="20">
        <v>34</v>
      </c>
      <c r="B35" s="22" t="s">
        <v>22</v>
      </c>
      <c r="C35" s="31" t="s">
        <v>23</v>
      </c>
      <c r="D35" s="31" t="s">
        <v>220</v>
      </c>
      <c r="E35" s="22" t="s">
        <v>78</v>
      </c>
      <c r="F35" s="31"/>
      <c r="G35" s="23"/>
      <c r="H35" s="29">
        <v>1</v>
      </c>
      <c r="I35" s="23" t="s">
        <v>61</v>
      </c>
      <c r="J35" s="21" t="s">
        <v>133</v>
      </c>
      <c r="K35" s="21" t="s">
        <v>219</v>
      </c>
      <c r="L35" s="21" t="s">
        <v>420</v>
      </c>
      <c r="M35" s="21" t="s">
        <v>421</v>
      </c>
      <c r="N35" s="20">
        <v>5614</v>
      </c>
      <c r="O35" s="21" t="s">
        <v>412</v>
      </c>
      <c r="P35" s="20" t="s">
        <v>413</v>
      </c>
      <c r="Q35" s="24" t="s">
        <v>414</v>
      </c>
      <c r="R35" s="28" t="s">
        <v>422</v>
      </c>
      <c r="S35" s="76"/>
      <c r="T35" s="77"/>
      <c r="U35" s="26" t="s">
        <v>316</v>
      </c>
      <c r="V35" s="27">
        <v>40588</v>
      </c>
    </row>
    <row r="36" spans="1:22" ht="15" x14ac:dyDescent="0.25">
      <c r="A36" s="20">
        <v>35</v>
      </c>
      <c r="B36" s="22" t="s">
        <v>22</v>
      </c>
      <c r="C36" s="31" t="s">
        <v>23</v>
      </c>
      <c r="D36" s="31" t="s">
        <v>222</v>
      </c>
      <c r="E36" s="22"/>
      <c r="F36" s="31"/>
      <c r="G36" s="23"/>
      <c r="H36" s="20">
        <v>1</v>
      </c>
      <c r="I36" s="23" t="s">
        <v>69</v>
      </c>
      <c r="J36" s="21" t="s">
        <v>440</v>
      </c>
      <c r="K36" s="21" t="s">
        <v>332</v>
      </c>
      <c r="L36" s="21" t="s">
        <v>72</v>
      </c>
      <c r="M36" s="21" t="s">
        <v>333</v>
      </c>
      <c r="N36" s="20">
        <v>9205</v>
      </c>
      <c r="O36" s="21" t="s">
        <v>196</v>
      </c>
      <c r="P36" s="20" t="s">
        <v>334</v>
      </c>
      <c r="Q36" s="24" t="s">
        <v>335</v>
      </c>
      <c r="R36" s="28" t="s">
        <v>336</v>
      </c>
      <c r="S36" s="76"/>
      <c r="T36" s="77"/>
      <c r="U36" s="26"/>
      <c r="V36" s="27">
        <v>40588</v>
      </c>
    </row>
    <row r="37" spans="1:22" ht="15" x14ac:dyDescent="0.25">
      <c r="A37" s="20">
        <v>36</v>
      </c>
      <c r="B37" s="22"/>
      <c r="C37" s="31"/>
      <c r="D37" s="31"/>
      <c r="E37" s="22"/>
      <c r="F37" s="31"/>
      <c r="G37" s="23"/>
      <c r="H37" s="20">
        <v>1</v>
      </c>
      <c r="I37" s="23" t="s">
        <v>36</v>
      </c>
      <c r="J37" s="21" t="s">
        <v>476</v>
      </c>
      <c r="K37" s="21" t="s">
        <v>247</v>
      </c>
      <c r="L37" s="21" t="s">
        <v>366</v>
      </c>
      <c r="M37" s="21" t="s">
        <v>367</v>
      </c>
      <c r="N37" s="20">
        <v>5619</v>
      </c>
      <c r="O37" s="21" t="s">
        <v>368</v>
      </c>
      <c r="P37" s="20" t="s">
        <v>464</v>
      </c>
      <c r="Q37" s="24" t="s">
        <v>472</v>
      </c>
      <c r="R37" s="28" t="s">
        <v>369</v>
      </c>
      <c r="S37" s="76" t="s">
        <v>473</v>
      </c>
      <c r="T37" s="77" t="s">
        <v>473</v>
      </c>
      <c r="U37" s="26"/>
      <c r="V37" s="27">
        <v>40588</v>
      </c>
    </row>
    <row r="38" spans="1:22" ht="15" x14ac:dyDescent="0.25">
      <c r="A38" s="20">
        <v>37</v>
      </c>
      <c r="B38" s="22" t="s">
        <v>22</v>
      </c>
      <c r="C38" s="31" t="s">
        <v>23</v>
      </c>
      <c r="D38" s="31" t="s">
        <v>184</v>
      </c>
      <c r="E38" s="22" t="s">
        <v>365</v>
      </c>
      <c r="F38" s="31"/>
      <c r="G38" s="23"/>
      <c r="H38" s="23"/>
      <c r="I38" s="23" t="s">
        <v>36</v>
      </c>
      <c r="J38" s="21" t="s">
        <v>441</v>
      </c>
      <c r="K38" s="21" t="s">
        <v>457</v>
      </c>
      <c r="L38" s="21" t="s">
        <v>458</v>
      </c>
      <c r="M38" s="21" t="s">
        <v>459</v>
      </c>
      <c r="N38" s="20">
        <v>5624</v>
      </c>
      <c r="O38" s="21" t="s">
        <v>460</v>
      </c>
      <c r="P38" s="20" t="s">
        <v>461</v>
      </c>
      <c r="Q38" s="24" t="s">
        <v>462</v>
      </c>
      <c r="R38" s="28" t="s">
        <v>463</v>
      </c>
      <c r="S38" s="71"/>
      <c r="T38" s="72"/>
      <c r="U38" s="26"/>
      <c r="V38" s="27">
        <v>40588</v>
      </c>
    </row>
    <row r="39" spans="1:22" ht="15" x14ac:dyDescent="0.25">
      <c r="A39" s="20">
        <v>38</v>
      </c>
      <c r="B39" s="22" t="s">
        <v>22</v>
      </c>
      <c r="C39" s="31" t="s">
        <v>23</v>
      </c>
      <c r="D39" s="31" t="s">
        <v>67</v>
      </c>
      <c r="E39" s="22" t="s">
        <v>68</v>
      </c>
      <c r="F39" s="23"/>
      <c r="G39" s="20" t="s">
        <v>10</v>
      </c>
      <c r="H39" s="23"/>
      <c r="I39" s="23" t="s">
        <v>61</v>
      </c>
      <c r="J39" s="21" t="s">
        <v>146</v>
      </c>
      <c r="K39" s="21" t="s">
        <v>375</v>
      </c>
      <c r="L39" s="21" t="s">
        <v>147</v>
      </c>
      <c r="M39" s="21" t="s">
        <v>148</v>
      </c>
      <c r="N39" s="20">
        <v>9556</v>
      </c>
      <c r="O39" s="21" t="s">
        <v>149</v>
      </c>
      <c r="P39" s="20" t="s">
        <v>150</v>
      </c>
      <c r="Q39" s="24" t="s">
        <v>151</v>
      </c>
      <c r="R39" s="25" t="s">
        <v>152</v>
      </c>
      <c r="S39" s="71"/>
      <c r="T39" s="72"/>
      <c r="U39" s="26"/>
      <c r="V39" s="27">
        <v>40588</v>
      </c>
    </row>
    <row r="40" spans="1:22" ht="15" x14ac:dyDescent="0.25">
      <c r="A40" s="20">
        <v>39</v>
      </c>
      <c r="B40" s="22" t="s">
        <v>22</v>
      </c>
      <c r="C40" s="31" t="s">
        <v>23</v>
      </c>
      <c r="D40" s="31" t="s">
        <v>77</v>
      </c>
      <c r="E40" s="22" t="s">
        <v>358</v>
      </c>
      <c r="F40" s="21"/>
      <c r="G40" s="20" t="s">
        <v>10</v>
      </c>
      <c r="H40" s="31"/>
      <c r="I40" s="23" t="s">
        <v>69</v>
      </c>
      <c r="J40" s="21" t="s">
        <v>482</v>
      </c>
      <c r="K40" s="21" t="s">
        <v>483</v>
      </c>
      <c r="L40" s="21" t="s">
        <v>477</v>
      </c>
      <c r="M40" s="21" t="s">
        <v>478</v>
      </c>
      <c r="N40" s="20">
        <v>4528</v>
      </c>
      <c r="O40" s="21" t="s">
        <v>479</v>
      </c>
      <c r="P40" s="20"/>
      <c r="Q40" s="24" t="s">
        <v>480</v>
      </c>
      <c r="R40" s="28" t="s">
        <v>481</v>
      </c>
      <c r="S40" s="71" t="s">
        <v>473</v>
      </c>
      <c r="T40" s="72"/>
      <c r="U40" s="26"/>
      <c r="V40" s="27">
        <v>40588</v>
      </c>
    </row>
    <row r="41" spans="1:22" ht="15" x14ac:dyDescent="0.25">
      <c r="A41" s="20">
        <v>40</v>
      </c>
      <c r="B41" s="22" t="s">
        <v>22</v>
      </c>
      <c r="C41" s="31" t="s">
        <v>23</v>
      </c>
      <c r="D41" s="31" t="s">
        <v>84</v>
      </c>
      <c r="E41" s="22" t="s">
        <v>78</v>
      </c>
      <c r="F41" s="21"/>
      <c r="G41" s="20" t="s">
        <v>10</v>
      </c>
      <c r="H41" s="23"/>
      <c r="I41" s="23" t="s">
        <v>85</v>
      </c>
      <c r="J41" s="21" t="s">
        <v>170</v>
      </c>
      <c r="K41" s="21" t="s">
        <v>376</v>
      </c>
      <c r="L41" s="21" t="s">
        <v>247</v>
      </c>
      <c r="M41" s="21" t="s">
        <v>377</v>
      </c>
      <c r="N41" s="20">
        <v>3427</v>
      </c>
      <c r="O41" s="21" t="s">
        <v>378</v>
      </c>
      <c r="P41" s="20"/>
      <c r="Q41" s="24" t="s">
        <v>379</v>
      </c>
      <c r="R41" s="28" t="s">
        <v>380</v>
      </c>
      <c r="S41" s="71"/>
      <c r="T41" s="72"/>
      <c r="U41" s="26"/>
      <c r="V41" s="27">
        <v>40588</v>
      </c>
    </row>
    <row r="42" spans="1:22" ht="15" x14ac:dyDescent="0.25">
      <c r="A42" s="20">
        <v>41</v>
      </c>
      <c r="B42" s="22" t="s">
        <v>22</v>
      </c>
      <c r="C42" s="31" t="s">
        <v>23</v>
      </c>
      <c r="D42" s="31" t="s">
        <v>93</v>
      </c>
      <c r="E42" s="22"/>
      <c r="F42" s="31"/>
      <c r="G42" s="48" t="s">
        <v>10</v>
      </c>
      <c r="H42" s="31"/>
      <c r="I42" s="23" t="s">
        <v>69</v>
      </c>
      <c r="J42" s="21" t="s">
        <v>70</v>
      </c>
      <c r="K42" s="21" t="s">
        <v>71</v>
      </c>
      <c r="L42" s="21" t="s">
        <v>72</v>
      </c>
      <c r="M42" s="21" t="s">
        <v>73</v>
      </c>
      <c r="N42" s="20">
        <v>9240</v>
      </c>
      <c r="O42" s="21" t="s">
        <v>74</v>
      </c>
      <c r="P42" s="20"/>
      <c r="Q42" s="24" t="s">
        <v>75</v>
      </c>
      <c r="R42" s="49" t="s">
        <v>76</v>
      </c>
      <c r="S42" s="71"/>
      <c r="T42" s="72"/>
      <c r="U42" s="26"/>
      <c r="V42" s="27">
        <v>40588</v>
      </c>
    </row>
    <row r="43" spans="1:22" ht="15" x14ac:dyDescent="0.25">
      <c r="A43" s="20">
        <v>42</v>
      </c>
      <c r="B43" s="22" t="s">
        <v>22</v>
      </c>
      <c r="C43" s="31" t="s">
        <v>23</v>
      </c>
      <c r="D43" s="31" t="s">
        <v>99</v>
      </c>
      <c r="E43" s="22"/>
      <c r="F43" s="31"/>
      <c r="G43" s="20" t="s">
        <v>10</v>
      </c>
      <c r="H43" s="29"/>
      <c r="I43" s="23" t="s">
        <v>85</v>
      </c>
      <c r="J43" s="21" t="s">
        <v>86</v>
      </c>
      <c r="K43" s="21" t="s">
        <v>87</v>
      </c>
      <c r="L43" s="21" t="s">
        <v>88</v>
      </c>
      <c r="M43" s="21" t="s">
        <v>89</v>
      </c>
      <c r="N43" s="20">
        <v>8543</v>
      </c>
      <c r="O43" s="21" t="s">
        <v>90</v>
      </c>
      <c r="P43" s="20"/>
      <c r="Q43" s="24" t="s">
        <v>91</v>
      </c>
      <c r="R43" s="25" t="s">
        <v>92</v>
      </c>
      <c r="S43" s="71"/>
      <c r="T43" s="72"/>
      <c r="U43" s="26"/>
      <c r="V43" s="27">
        <v>40588</v>
      </c>
    </row>
    <row r="44" spans="1:22" ht="15" x14ac:dyDescent="0.25">
      <c r="A44" s="20">
        <v>43</v>
      </c>
      <c r="B44" s="22" t="s">
        <v>22</v>
      </c>
      <c r="C44" s="31" t="s">
        <v>23</v>
      </c>
      <c r="D44" s="31" t="s">
        <v>108</v>
      </c>
      <c r="E44" s="22" t="s">
        <v>68</v>
      </c>
      <c r="F44" s="31"/>
      <c r="G44" s="20" t="s">
        <v>10</v>
      </c>
      <c r="H44" s="29"/>
      <c r="I44" s="23" t="s">
        <v>61</v>
      </c>
      <c r="J44" s="21" t="s">
        <v>364</v>
      </c>
      <c r="K44" s="21"/>
      <c r="L44" s="21"/>
      <c r="M44" s="21"/>
      <c r="N44" s="20"/>
      <c r="O44" s="21"/>
      <c r="P44" s="20"/>
      <c r="Q44" s="24"/>
      <c r="R44" s="28"/>
      <c r="S44" s="71"/>
      <c r="T44" s="72"/>
      <c r="U44" s="26"/>
      <c r="V44" s="27">
        <v>40588</v>
      </c>
    </row>
    <row r="45" spans="1:22" ht="15" x14ac:dyDescent="0.25">
      <c r="A45" s="20">
        <v>44</v>
      </c>
      <c r="B45" s="22" t="s">
        <v>22</v>
      </c>
      <c r="C45" s="31" t="s">
        <v>23</v>
      </c>
      <c r="D45" s="31" t="s">
        <v>109</v>
      </c>
      <c r="E45" s="22"/>
      <c r="F45" s="31"/>
      <c r="G45" s="20" t="s">
        <v>10</v>
      </c>
      <c r="H45" s="29">
        <v>1</v>
      </c>
      <c r="I45" s="23" t="s">
        <v>61</v>
      </c>
      <c r="J45" s="21" t="s">
        <v>100</v>
      </c>
      <c r="K45" s="21" t="s">
        <v>101</v>
      </c>
      <c r="L45" s="21" t="s">
        <v>102</v>
      </c>
      <c r="M45" s="21" t="s">
        <v>103</v>
      </c>
      <c r="N45" s="20">
        <v>6035</v>
      </c>
      <c r="O45" s="21" t="s">
        <v>104</v>
      </c>
      <c r="P45" s="20" t="s">
        <v>105</v>
      </c>
      <c r="Q45" s="24" t="s">
        <v>106</v>
      </c>
      <c r="R45" s="25" t="s">
        <v>107</v>
      </c>
      <c r="S45" s="71"/>
      <c r="T45" s="72"/>
      <c r="U45" s="26" t="s">
        <v>345</v>
      </c>
      <c r="V45" s="27">
        <v>40588</v>
      </c>
    </row>
    <row r="46" spans="1:22" ht="15" x14ac:dyDescent="0.25">
      <c r="A46" s="20">
        <v>45</v>
      </c>
      <c r="B46" s="22" t="s">
        <v>22</v>
      </c>
      <c r="C46" s="31" t="s">
        <v>23</v>
      </c>
      <c r="D46" s="31" t="s">
        <v>117</v>
      </c>
      <c r="E46" s="22"/>
      <c r="F46" s="21"/>
      <c r="G46" s="20" t="s">
        <v>10</v>
      </c>
      <c r="H46" s="29"/>
      <c r="I46" s="23" t="s">
        <v>79</v>
      </c>
      <c r="J46" s="33" t="s">
        <v>110</v>
      </c>
      <c r="K46" s="21" t="s">
        <v>489</v>
      </c>
      <c r="L46" s="21" t="s">
        <v>111</v>
      </c>
      <c r="M46" s="21" t="s">
        <v>112</v>
      </c>
      <c r="N46" s="20">
        <v>8200</v>
      </c>
      <c r="O46" s="21" t="s">
        <v>113</v>
      </c>
      <c r="P46" s="20" t="s">
        <v>114</v>
      </c>
      <c r="Q46" s="24" t="s">
        <v>115</v>
      </c>
      <c r="R46" s="25" t="s">
        <v>116</v>
      </c>
      <c r="S46" s="71"/>
      <c r="T46" s="72"/>
      <c r="U46" s="26"/>
      <c r="V46" s="27">
        <v>40588</v>
      </c>
    </row>
    <row r="47" spans="1:22" ht="15" x14ac:dyDescent="0.25">
      <c r="A47" s="20">
        <v>46</v>
      </c>
      <c r="B47" s="22" t="s">
        <v>22</v>
      </c>
      <c r="C47" s="31" t="s">
        <v>23</v>
      </c>
      <c r="D47" s="31" t="s">
        <v>124</v>
      </c>
      <c r="E47" s="22"/>
      <c r="F47" s="21"/>
      <c r="G47" s="20" t="s">
        <v>10</v>
      </c>
      <c r="H47" s="23"/>
      <c r="I47" s="23" t="s">
        <v>181</v>
      </c>
      <c r="J47" s="21" t="s">
        <v>182</v>
      </c>
      <c r="K47" s="21" t="s">
        <v>183</v>
      </c>
      <c r="L47" s="21" t="s">
        <v>490</v>
      </c>
      <c r="M47" s="21" t="s">
        <v>491</v>
      </c>
      <c r="N47" s="20">
        <v>8953</v>
      </c>
      <c r="O47" s="21" t="s">
        <v>492</v>
      </c>
      <c r="P47" s="20"/>
      <c r="Q47" s="24" t="s">
        <v>493</v>
      </c>
      <c r="R47" s="28" t="s">
        <v>494</v>
      </c>
      <c r="S47" s="71" t="s">
        <v>473</v>
      </c>
      <c r="T47" s="72"/>
      <c r="U47" s="26"/>
      <c r="V47" s="27">
        <v>40588</v>
      </c>
    </row>
    <row r="48" spans="1:22" ht="15" x14ac:dyDescent="0.25">
      <c r="A48" s="20">
        <v>47</v>
      </c>
      <c r="B48" s="22" t="s">
        <v>22</v>
      </c>
      <c r="C48" s="31" t="s">
        <v>23</v>
      </c>
      <c r="D48" s="31" t="s">
        <v>127</v>
      </c>
      <c r="E48" s="22" t="s">
        <v>186</v>
      </c>
      <c r="F48" s="31"/>
      <c r="G48" s="20" t="s">
        <v>10</v>
      </c>
      <c r="H48" s="29"/>
      <c r="I48" s="23" t="s">
        <v>69</v>
      </c>
      <c r="J48" s="21" t="s">
        <v>118</v>
      </c>
      <c r="K48" s="21" t="s">
        <v>119</v>
      </c>
      <c r="L48" s="21" t="s">
        <v>120</v>
      </c>
      <c r="M48" s="21" t="s">
        <v>121</v>
      </c>
      <c r="N48" s="20">
        <v>5425</v>
      </c>
      <c r="O48" s="21" t="s">
        <v>118</v>
      </c>
      <c r="P48" s="20" t="s">
        <v>122</v>
      </c>
      <c r="Q48" s="24" t="s">
        <v>233</v>
      </c>
      <c r="R48" s="25" t="s">
        <v>123</v>
      </c>
      <c r="S48" s="71"/>
      <c r="T48" s="72"/>
      <c r="U48" s="26"/>
      <c r="V48" s="27">
        <v>40588</v>
      </c>
    </row>
    <row r="49" spans="1:22" ht="15" x14ac:dyDescent="0.25">
      <c r="A49" s="20">
        <v>48</v>
      </c>
      <c r="B49" s="22" t="s">
        <v>22</v>
      </c>
      <c r="C49" s="31" t="s">
        <v>23</v>
      </c>
      <c r="D49" s="31" t="s">
        <v>130</v>
      </c>
      <c r="E49" s="22" t="s">
        <v>186</v>
      </c>
      <c r="F49" s="21"/>
      <c r="G49" s="20" t="s">
        <v>10</v>
      </c>
      <c r="H49" s="23"/>
      <c r="I49" s="23" t="s">
        <v>61</v>
      </c>
      <c r="J49" s="21" t="s">
        <v>187</v>
      </c>
      <c r="K49" s="21" t="s">
        <v>188</v>
      </c>
      <c r="L49" s="21" t="s">
        <v>189</v>
      </c>
      <c r="M49" s="21" t="s">
        <v>190</v>
      </c>
      <c r="N49" s="20">
        <v>4803</v>
      </c>
      <c r="O49" s="21" t="s">
        <v>191</v>
      </c>
      <c r="P49" s="20" t="s">
        <v>192</v>
      </c>
      <c r="Q49" s="24" t="s">
        <v>193</v>
      </c>
      <c r="R49" s="25" t="s">
        <v>194</v>
      </c>
      <c r="S49" s="71"/>
      <c r="T49" s="72"/>
      <c r="U49" s="26"/>
      <c r="V49" s="27">
        <v>40588</v>
      </c>
    </row>
    <row r="50" spans="1:22" ht="15" x14ac:dyDescent="0.25">
      <c r="A50" s="20">
        <v>49</v>
      </c>
      <c r="B50" s="22" t="s">
        <v>22</v>
      </c>
      <c r="C50" s="31" t="s">
        <v>23</v>
      </c>
      <c r="D50" s="31" t="s">
        <v>132</v>
      </c>
      <c r="E50" s="22"/>
      <c r="F50" s="23"/>
      <c r="G50" s="20" t="s">
        <v>10</v>
      </c>
      <c r="H50" s="23"/>
      <c r="I50" s="23" t="s">
        <v>69</v>
      </c>
      <c r="J50" s="21" t="s">
        <v>352</v>
      </c>
      <c r="K50" s="21" t="s">
        <v>353</v>
      </c>
      <c r="L50" s="21" t="s">
        <v>277</v>
      </c>
      <c r="M50" s="21" t="s">
        <v>354</v>
      </c>
      <c r="N50" s="20">
        <v>5436</v>
      </c>
      <c r="O50" s="21" t="s">
        <v>352</v>
      </c>
      <c r="P50" s="20" t="s">
        <v>355</v>
      </c>
      <c r="Q50" s="24" t="s">
        <v>356</v>
      </c>
      <c r="R50" s="28" t="s">
        <v>357</v>
      </c>
      <c r="S50" s="71"/>
      <c r="T50" s="72"/>
      <c r="U50" s="26"/>
      <c r="V50" s="27">
        <v>40588</v>
      </c>
    </row>
    <row r="51" spans="1:22" ht="15" x14ac:dyDescent="0.25">
      <c r="A51" s="20">
        <v>50</v>
      </c>
      <c r="B51" s="22" t="s">
        <v>22</v>
      </c>
      <c r="C51" s="31" t="s">
        <v>23</v>
      </c>
      <c r="D51" s="31" t="s">
        <v>24</v>
      </c>
      <c r="E51" s="22"/>
      <c r="F51" s="23" t="s">
        <v>9</v>
      </c>
      <c r="G51" s="31"/>
      <c r="H51" s="31"/>
      <c r="I51" s="23" t="s">
        <v>199</v>
      </c>
      <c r="J51" s="21" t="s">
        <v>391</v>
      </c>
      <c r="K51" s="21" t="s">
        <v>200</v>
      </c>
      <c r="L51" s="21" t="s">
        <v>201</v>
      </c>
      <c r="M51" s="21" t="s">
        <v>202</v>
      </c>
      <c r="N51" s="20">
        <v>9444</v>
      </c>
      <c r="O51" s="21" t="s">
        <v>203</v>
      </c>
      <c r="P51" s="20" t="s">
        <v>204</v>
      </c>
      <c r="Q51" s="24" t="s">
        <v>205</v>
      </c>
      <c r="R51" s="28" t="s">
        <v>381</v>
      </c>
      <c r="S51" s="71"/>
      <c r="T51" s="72"/>
      <c r="U51" s="26" t="s">
        <v>317</v>
      </c>
      <c r="V51" s="27">
        <v>40588</v>
      </c>
    </row>
    <row r="52" spans="1:22" ht="15" x14ac:dyDescent="0.25">
      <c r="A52" s="20">
        <v>51</v>
      </c>
      <c r="B52" s="22"/>
      <c r="C52" s="31"/>
      <c r="D52" s="31"/>
      <c r="E52" s="22" t="s">
        <v>68</v>
      </c>
      <c r="F52" s="23" t="s">
        <v>9</v>
      </c>
      <c r="G52" s="31"/>
      <c r="H52" s="31"/>
      <c r="I52" s="23" t="s">
        <v>45</v>
      </c>
      <c r="J52" s="21" t="s">
        <v>390</v>
      </c>
      <c r="K52" s="21" t="s">
        <v>28</v>
      </c>
      <c r="L52" s="21" t="s">
        <v>359</v>
      </c>
      <c r="M52" s="21" t="s">
        <v>360</v>
      </c>
      <c r="N52" s="20">
        <v>8356</v>
      </c>
      <c r="O52" s="21" t="s">
        <v>208</v>
      </c>
      <c r="P52" s="20"/>
      <c r="Q52" s="24" t="s">
        <v>361</v>
      </c>
      <c r="R52" s="28" t="s">
        <v>362</v>
      </c>
      <c r="S52" s="71"/>
      <c r="T52" s="72"/>
      <c r="U52" s="26"/>
      <c r="V52" s="27">
        <v>40588</v>
      </c>
    </row>
    <row r="53" spans="1:22" ht="15" x14ac:dyDescent="0.25">
      <c r="A53" s="20">
        <v>52</v>
      </c>
      <c r="B53" s="22" t="s">
        <v>22</v>
      </c>
      <c r="C53" s="31" t="s">
        <v>23</v>
      </c>
      <c r="D53" s="31" t="s">
        <v>34</v>
      </c>
      <c r="E53" s="22"/>
      <c r="F53" s="23" t="s">
        <v>9</v>
      </c>
      <c r="G53" s="31"/>
      <c r="H53" s="31"/>
      <c r="I53" s="23" t="s">
        <v>69</v>
      </c>
      <c r="J53" s="21" t="s">
        <v>392</v>
      </c>
      <c r="K53" s="21" t="s">
        <v>483</v>
      </c>
      <c r="L53" s="21" t="s">
        <v>484</v>
      </c>
      <c r="M53" s="21" t="s">
        <v>210</v>
      </c>
      <c r="N53" s="20">
        <v>8645</v>
      </c>
      <c r="O53" s="21" t="s">
        <v>211</v>
      </c>
      <c r="P53" s="20" t="s">
        <v>212</v>
      </c>
      <c r="Q53" s="24" t="s">
        <v>213</v>
      </c>
      <c r="R53" s="25" t="s">
        <v>214</v>
      </c>
      <c r="S53" s="71" t="s">
        <v>473</v>
      </c>
      <c r="T53" s="72"/>
      <c r="U53" s="26"/>
      <c r="V53" s="27">
        <v>40588</v>
      </c>
    </row>
    <row r="54" spans="1:22" ht="15" x14ac:dyDescent="0.25">
      <c r="A54" s="20">
        <v>53</v>
      </c>
      <c r="B54" s="22" t="s">
        <v>22</v>
      </c>
      <c r="C54" s="31" t="s">
        <v>23</v>
      </c>
      <c r="D54" s="31" t="s">
        <v>44</v>
      </c>
      <c r="E54" s="22"/>
      <c r="F54" s="22" t="s">
        <v>9</v>
      </c>
      <c r="G54" s="23"/>
      <c r="H54" s="23"/>
      <c r="I54" s="23" t="s">
        <v>45</v>
      </c>
      <c r="J54" s="21" t="s">
        <v>396</v>
      </c>
      <c r="K54" s="21" t="s">
        <v>174</v>
      </c>
      <c r="L54" s="21" t="s">
        <v>142</v>
      </c>
      <c r="M54" s="21" t="s">
        <v>175</v>
      </c>
      <c r="N54" s="20">
        <v>4623</v>
      </c>
      <c r="O54" s="21" t="s">
        <v>176</v>
      </c>
      <c r="P54" s="20" t="s">
        <v>177</v>
      </c>
      <c r="Q54" s="24" t="s">
        <v>178</v>
      </c>
      <c r="R54" s="25" t="s">
        <v>179</v>
      </c>
      <c r="S54" s="71"/>
      <c r="T54" s="72"/>
      <c r="U54" s="26"/>
      <c r="V54" s="27">
        <v>40588</v>
      </c>
    </row>
    <row r="55" spans="1:22" ht="15" x14ac:dyDescent="0.25">
      <c r="A55" s="20">
        <v>54</v>
      </c>
      <c r="B55" s="22" t="s">
        <v>22</v>
      </c>
      <c r="C55" s="31" t="s">
        <v>23</v>
      </c>
      <c r="D55" s="31" t="s">
        <v>53</v>
      </c>
      <c r="E55" s="22"/>
      <c r="F55" s="23" t="s">
        <v>9</v>
      </c>
      <c r="G55" s="31"/>
      <c r="H55" s="31"/>
      <c r="I55" s="23" t="s">
        <v>61</v>
      </c>
      <c r="J55" s="21" t="s">
        <v>393</v>
      </c>
      <c r="K55" s="21" t="s">
        <v>126</v>
      </c>
      <c r="L55" s="21" t="s">
        <v>216</v>
      </c>
      <c r="M55" s="21" t="s">
        <v>506</v>
      </c>
      <c r="N55" s="20">
        <v>5213</v>
      </c>
      <c r="O55" s="21" t="s">
        <v>241</v>
      </c>
      <c r="P55" s="20" t="s">
        <v>242</v>
      </c>
      <c r="Q55" s="24" t="s">
        <v>217</v>
      </c>
      <c r="R55" s="28" t="s">
        <v>507</v>
      </c>
      <c r="S55" s="71" t="s">
        <v>473</v>
      </c>
      <c r="T55" s="72"/>
      <c r="U55" s="26" t="s">
        <v>315</v>
      </c>
      <c r="V55" s="27">
        <v>40588</v>
      </c>
    </row>
    <row r="56" spans="1:22" ht="15" x14ac:dyDescent="0.25">
      <c r="A56" s="20">
        <v>55</v>
      </c>
      <c r="B56" s="22" t="s">
        <v>22</v>
      </c>
      <c r="C56" s="31" t="s">
        <v>23</v>
      </c>
      <c r="D56" s="31" t="s">
        <v>60</v>
      </c>
      <c r="E56" s="22" t="s">
        <v>78</v>
      </c>
      <c r="F56" s="23" t="s">
        <v>9</v>
      </c>
      <c r="G56" s="31"/>
      <c r="H56" s="31"/>
      <c r="I56" s="23" t="s">
        <v>161</v>
      </c>
      <c r="J56" s="21" t="s">
        <v>394</v>
      </c>
      <c r="K56" s="21" t="s">
        <v>495</v>
      </c>
      <c r="L56" s="21" t="s">
        <v>496</v>
      </c>
      <c r="M56" s="21" t="s">
        <v>497</v>
      </c>
      <c r="N56" s="20">
        <v>9542</v>
      </c>
      <c r="O56" s="21" t="s">
        <v>498</v>
      </c>
      <c r="P56" s="20"/>
      <c r="Q56" s="24" t="s">
        <v>499</v>
      </c>
      <c r="R56" s="28" t="s">
        <v>500</v>
      </c>
      <c r="S56" s="71" t="s">
        <v>473</v>
      </c>
      <c r="T56" s="72"/>
      <c r="U56" s="26" t="s">
        <v>324</v>
      </c>
      <c r="V56" s="27">
        <v>40588</v>
      </c>
    </row>
    <row r="57" spans="1:22" ht="15" x14ac:dyDescent="0.25">
      <c r="A57" s="20">
        <v>56</v>
      </c>
      <c r="B57" s="22" t="s">
        <v>22</v>
      </c>
      <c r="C57" s="31" t="s">
        <v>23</v>
      </c>
      <c r="D57" s="31" t="s">
        <v>62</v>
      </c>
      <c r="E57" s="22"/>
      <c r="F57" s="23" t="s">
        <v>9</v>
      </c>
      <c r="G57" s="31"/>
      <c r="H57" s="31"/>
      <c r="I57" s="23" t="s">
        <v>9</v>
      </c>
      <c r="J57" s="21" t="s">
        <v>221</v>
      </c>
      <c r="K57" s="21" t="s">
        <v>370</v>
      </c>
      <c r="L57" s="21" t="s">
        <v>72</v>
      </c>
      <c r="M57" s="21" t="s">
        <v>371</v>
      </c>
      <c r="N57" s="20">
        <v>9100</v>
      </c>
      <c r="O57" s="21" t="s">
        <v>248</v>
      </c>
      <c r="P57" s="20" t="s">
        <v>372</v>
      </c>
      <c r="Q57" s="24" t="s">
        <v>373</v>
      </c>
      <c r="R57" s="28" t="s">
        <v>374</v>
      </c>
      <c r="S57" s="71"/>
      <c r="T57" s="72"/>
      <c r="U57" s="26"/>
      <c r="V57" s="27">
        <v>40588</v>
      </c>
    </row>
    <row r="58" spans="1:22" ht="15" x14ac:dyDescent="0.25">
      <c r="A58" s="20">
        <v>57</v>
      </c>
      <c r="B58" s="22" t="s">
        <v>22</v>
      </c>
      <c r="C58" s="31" t="s">
        <v>23</v>
      </c>
      <c r="D58" s="31" t="s">
        <v>63</v>
      </c>
      <c r="E58" s="46"/>
      <c r="F58" s="23" t="s">
        <v>9</v>
      </c>
      <c r="G58" s="31"/>
      <c r="H58" s="31"/>
      <c r="I58" s="23" t="s">
        <v>9</v>
      </c>
      <c r="J58" s="21" t="s">
        <v>395</v>
      </c>
      <c r="K58" s="21" t="s">
        <v>223</v>
      </c>
      <c r="L58" s="21" t="s">
        <v>224</v>
      </c>
      <c r="M58" s="21" t="s">
        <v>225</v>
      </c>
      <c r="N58" s="20">
        <v>9443</v>
      </c>
      <c r="O58" s="21" t="s">
        <v>226</v>
      </c>
      <c r="P58" s="20" t="s">
        <v>227</v>
      </c>
      <c r="Q58" s="24" t="s">
        <v>228</v>
      </c>
      <c r="R58" s="25" t="s">
        <v>229</v>
      </c>
      <c r="S58" s="71" t="s">
        <v>473</v>
      </c>
      <c r="T58" s="72"/>
      <c r="U58" s="26"/>
      <c r="V58" s="27">
        <v>40588</v>
      </c>
    </row>
    <row r="59" spans="1:22" ht="15.75" thickBot="1" x14ac:dyDescent="0.3">
      <c r="A59" s="20">
        <v>58</v>
      </c>
      <c r="B59" s="22" t="s">
        <v>22</v>
      </c>
      <c r="C59" s="31" t="s">
        <v>23</v>
      </c>
      <c r="D59" s="31" t="s">
        <v>64</v>
      </c>
      <c r="E59" s="50"/>
      <c r="F59" s="50" t="s">
        <v>9</v>
      </c>
      <c r="G59" s="51"/>
      <c r="H59" s="51"/>
      <c r="I59" s="51" t="s">
        <v>61</v>
      </c>
      <c r="J59" s="52" t="s">
        <v>389</v>
      </c>
      <c r="K59" s="52" t="s">
        <v>135</v>
      </c>
      <c r="L59" s="52" t="s">
        <v>29</v>
      </c>
      <c r="M59" s="52" t="s">
        <v>136</v>
      </c>
      <c r="N59" s="53">
        <v>8556</v>
      </c>
      <c r="O59" s="52" t="s">
        <v>137</v>
      </c>
      <c r="P59" s="53" t="s">
        <v>138</v>
      </c>
      <c r="Q59" s="54" t="s">
        <v>139</v>
      </c>
      <c r="R59" s="55" t="s">
        <v>140</v>
      </c>
      <c r="S59" s="81"/>
      <c r="T59" s="82"/>
      <c r="U59" s="26"/>
      <c r="V59" s="27">
        <v>40588</v>
      </c>
    </row>
    <row r="60" spans="1:22" ht="15" x14ac:dyDescent="0.25">
      <c r="A60" s="56"/>
      <c r="B60" s="56"/>
      <c r="C60" s="56"/>
      <c r="D60" s="56"/>
      <c r="E60" s="57" t="s">
        <v>9</v>
      </c>
      <c r="F60" s="57">
        <f>SUM(COUNTIF(F51:F59,"NLA"))</f>
        <v>9</v>
      </c>
      <c r="G60" s="57"/>
      <c r="H60" s="57"/>
      <c r="I60" s="86" t="s">
        <v>61</v>
      </c>
      <c r="J60" s="87" t="s">
        <v>446</v>
      </c>
      <c r="K60" s="87" t="s">
        <v>511</v>
      </c>
      <c r="L60" s="87" t="s">
        <v>447</v>
      </c>
      <c r="M60" s="56"/>
      <c r="N60" s="56"/>
      <c r="O60" s="56"/>
      <c r="P60" s="56"/>
      <c r="Q60" s="58"/>
      <c r="R60" s="26"/>
      <c r="S60" s="59">
        <f>COUNTIF(S2:S59,"X")</f>
        <v>14</v>
      </c>
      <c r="T60" s="59"/>
      <c r="U60" s="26"/>
      <c r="V60" s="26"/>
    </row>
    <row r="61" spans="1:22" ht="15" x14ac:dyDescent="0.25">
      <c r="A61" s="56"/>
      <c r="B61" s="56"/>
      <c r="C61" s="56"/>
      <c r="D61" s="56"/>
      <c r="E61" s="57"/>
      <c r="F61" s="57" t="s">
        <v>10</v>
      </c>
      <c r="G61" s="57">
        <f>COUNTIF(G5:G59,"NLB")</f>
        <v>12</v>
      </c>
      <c r="H61" s="57"/>
      <c r="I61" s="86" t="s">
        <v>61</v>
      </c>
      <c r="J61" s="87" t="s">
        <v>512</v>
      </c>
      <c r="K61" s="56"/>
      <c r="L61" s="56"/>
      <c r="M61" s="56"/>
      <c r="N61" s="56"/>
      <c r="O61" s="56"/>
      <c r="P61" s="56"/>
      <c r="Q61" s="58"/>
      <c r="R61" s="26"/>
      <c r="S61" s="60"/>
      <c r="T61" s="59">
        <f>COUNTIF(T3:T60,"X")</f>
        <v>1</v>
      </c>
      <c r="U61" s="26"/>
      <c r="V61" s="26"/>
    </row>
    <row r="62" spans="1:22" ht="15" x14ac:dyDescent="0.25">
      <c r="A62" s="56"/>
      <c r="B62" s="56"/>
      <c r="C62" s="56"/>
      <c r="D62" s="56"/>
      <c r="E62" s="57"/>
      <c r="F62" s="57"/>
      <c r="G62" s="57" t="s">
        <v>384</v>
      </c>
      <c r="H62" s="57">
        <f>COUNTIF(H2:H61,1)</f>
        <v>21</v>
      </c>
      <c r="I62" s="56"/>
      <c r="J62" s="61"/>
      <c r="K62" s="56"/>
      <c r="L62" s="56"/>
      <c r="M62" s="56"/>
      <c r="N62" s="56"/>
      <c r="O62" s="56"/>
      <c r="P62" s="56"/>
      <c r="Q62" s="58"/>
      <c r="R62" s="26" t="s">
        <v>508</v>
      </c>
      <c r="S62" s="62"/>
      <c r="T62" s="26"/>
      <c r="U62" s="26"/>
      <c r="V62" s="26"/>
    </row>
    <row r="63" spans="1:22" ht="15" x14ac:dyDescent="0.25">
      <c r="A63" s="26"/>
      <c r="B63" s="26"/>
      <c r="C63" s="26"/>
      <c r="D63" s="26"/>
      <c r="E63" s="62">
        <f>F60+G61+H62</f>
        <v>42</v>
      </c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63"/>
      <c r="R63" s="56" t="s">
        <v>383</v>
      </c>
      <c r="S63" s="26"/>
      <c r="T63" s="26"/>
      <c r="U63" s="26"/>
      <c r="V63" s="26"/>
    </row>
    <row r="64" spans="1:22" x14ac:dyDescent="0.2">
      <c r="A64" s="26"/>
      <c r="B64" s="26"/>
      <c r="C64" s="26"/>
      <c r="D64" s="26"/>
      <c r="E64" s="62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63"/>
      <c r="R64" s="26" t="s">
        <v>363</v>
      </c>
      <c r="S64" s="26"/>
      <c r="T64" s="26"/>
      <c r="U64" s="26"/>
      <c r="V64" s="26"/>
    </row>
    <row r="68" spans="6:9" x14ac:dyDescent="0.2">
      <c r="F68" s="12"/>
      <c r="G68" s="12"/>
      <c r="H68" s="12"/>
      <c r="I68" s="14"/>
    </row>
    <row r="69" spans="6:9" x14ac:dyDescent="0.2">
      <c r="F69" s="12"/>
      <c r="G69" s="12"/>
      <c r="H69" s="12"/>
      <c r="I69" s="14"/>
    </row>
    <row r="70" spans="6:9" x14ac:dyDescent="0.2">
      <c r="F70" s="12"/>
      <c r="G70" s="12"/>
      <c r="H70" s="12"/>
      <c r="I70" s="14"/>
    </row>
    <row r="71" spans="6:9" x14ac:dyDescent="0.2">
      <c r="F71" s="12"/>
      <c r="G71" s="12"/>
      <c r="H71" s="12"/>
      <c r="I71" s="15"/>
    </row>
  </sheetData>
  <phoneticPr fontId="11" type="noConversion"/>
  <hyperlinks>
    <hyperlink ref="R16" r:id="rId1" xr:uid="{00000000-0004-0000-0000-000000000000}"/>
    <hyperlink ref="R42" r:id="rId2" xr:uid="{00000000-0004-0000-0000-000001000000}"/>
    <hyperlink ref="R46" r:id="rId3" xr:uid="{00000000-0004-0000-0000-000002000000}"/>
    <hyperlink ref="R43" r:id="rId4" xr:uid="{00000000-0004-0000-0000-000003000000}"/>
    <hyperlink ref="R2" r:id="rId5" xr:uid="{00000000-0004-0000-0000-000004000000}"/>
    <hyperlink ref="R45" r:id="rId6" xr:uid="{00000000-0004-0000-0000-000005000000}"/>
    <hyperlink ref="R12" r:id="rId7" display="marc.baer@bluewin.ch" xr:uid="{00000000-0004-0000-0000-000006000000}"/>
    <hyperlink ref="R10" r:id="rId8" display="rfrf@freesurf.ch" xr:uid="{00000000-0004-0000-0000-000007000000}"/>
    <hyperlink ref="R11" r:id="rId9" display="mar.kunz@hispeed.ch" xr:uid="{00000000-0004-0000-0000-000008000000}"/>
    <hyperlink ref="R28" r:id="rId10" tooltip="blocked::mailto:peter.steinauer@bluemail.ch" display="mailto:peter.steinauer@bluemail.ch" xr:uid="{00000000-0004-0000-0000-000009000000}"/>
    <hyperlink ref="R17" r:id="rId11" xr:uid="{00000000-0004-0000-0000-00000A000000}"/>
    <hyperlink ref="R18" r:id="rId12" xr:uid="{00000000-0004-0000-0000-00000B000000}"/>
    <hyperlink ref="R19" r:id="rId13" xr:uid="{00000000-0004-0000-0000-00000C000000}"/>
    <hyperlink ref="R22" r:id="rId14" xr:uid="{00000000-0004-0000-0000-00000D000000}"/>
    <hyperlink ref="R24" r:id="rId15" xr:uid="{00000000-0004-0000-0000-00000E000000}"/>
    <hyperlink ref="R31" r:id="rId16" xr:uid="{00000000-0004-0000-0000-00000F000000}"/>
    <hyperlink ref="R29" r:id="rId17" xr:uid="{00000000-0004-0000-0000-000010000000}"/>
    <hyperlink ref="R33" r:id="rId18" xr:uid="{00000000-0004-0000-0000-000011000000}"/>
    <hyperlink ref="R13" r:id="rId19" xr:uid="{00000000-0004-0000-0000-000012000000}"/>
    <hyperlink ref="R9" r:id="rId20" xr:uid="{00000000-0004-0000-0000-000013000000}"/>
    <hyperlink ref="R59" r:id="rId21" xr:uid="{00000000-0004-0000-0000-000014000000}"/>
    <hyperlink ref="R3" r:id="rId22" xr:uid="{00000000-0004-0000-0000-000015000000}"/>
    <hyperlink ref="R35" r:id="rId23" xr:uid="{00000000-0004-0000-0000-000016000000}"/>
    <hyperlink ref="R34" r:id="rId24" xr:uid="{00000000-0004-0000-0000-000017000000}"/>
    <hyperlink ref="R15" r:id="rId25" xr:uid="{00000000-0004-0000-0000-000018000000}"/>
    <hyperlink ref="R49" r:id="rId26" xr:uid="{00000000-0004-0000-0000-000019000000}"/>
    <hyperlink ref="R32" r:id="rId27" xr:uid="{00000000-0004-0000-0000-00001A000000}"/>
    <hyperlink ref="R47" r:id="rId28" xr:uid="{00000000-0004-0000-0000-00001B000000}"/>
    <hyperlink ref="R54" r:id="rId29" xr:uid="{00000000-0004-0000-0000-00001C000000}"/>
    <hyperlink ref="R26" r:id="rId30" xr:uid="{00000000-0004-0000-0000-00001D000000}"/>
    <hyperlink ref="R41" r:id="rId31" xr:uid="{00000000-0004-0000-0000-00001E000000}"/>
    <hyperlink ref="R23" r:id="rId32" xr:uid="{00000000-0004-0000-0000-00001F000000}"/>
    <hyperlink ref="R39" r:id="rId33" xr:uid="{00000000-0004-0000-0000-000020000000}"/>
    <hyperlink ref="R4" r:id="rId34" xr:uid="{00000000-0004-0000-0000-000021000000}"/>
    <hyperlink ref="R40" r:id="rId35" xr:uid="{00000000-0004-0000-0000-000022000000}"/>
    <hyperlink ref="R52" r:id="rId36" xr:uid="{00000000-0004-0000-0000-000023000000}"/>
    <hyperlink ref="R53" r:id="rId37" xr:uid="{00000000-0004-0000-0000-000024000000}"/>
    <hyperlink ref="R55" r:id="rId38" xr:uid="{00000000-0004-0000-0000-000025000000}"/>
    <hyperlink ref="R56" r:id="rId39" xr:uid="{00000000-0004-0000-0000-000026000000}"/>
    <hyperlink ref="R57" r:id="rId40" xr:uid="{00000000-0004-0000-0000-000027000000}"/>
    <hyperlink ref="R58" r:id="rId41" xr:uid="{00000000-0004-0000-0000-000028000000}"/>
    <hyperlink ref="R7" r:id="rId42" xr:uid="{00000000-0004-0000-0000-000029000000}"/>
    <hyperlink ref="R48" r:id="rId43" xr:uid="{00000000-0004-0000-0000-00002A000000}"/>
    <hyperlink ref="R8" r:id="rId44" xr:uid="{00000000-0004-0000-0000-00002B000000}"/>
    <hyperlink ref="R36" r:id="rId45" xr:uid="{00000000-0004-0000-0000-00002C000000}"/>
    <hyperlink ref="R50" r:id="rId46" xr:uid="{00000000-0004-0000-0000-00002D000000}"/>
    <hyperlink ref="R38" r:id="rId47" xr:uid="{00000000-0004-0000-0000-00002E000000}"/>
    <hyperlink ref="R51" r:id="rId48" xr:uid="{00000000-0004-0000-0000-00002F000000}"/>
    <hyperlink ref="R21" r:id="rId49" xr:uid="{00000000-0004-0000-0000-000030000000}"/>
    <hyperlink ref="R30" r:id="rId50" xr:uid="{00000000-0004-0000-0000-000031000000}"/>
    <hyperlink ref="R27" r:id="rId51" xr:uid="{00000000-0004-0000-0000-000032000000}"/>
    <hyperlink ref="R25" r:id="rId52" xr:uid="{00000000-0004-0000-0000-000033000000}"/>
    <hyperlink ref="R5" r:id="rId53" xr:uid="{00000000-0004-0000-0000-000034000000}"/>
    <hyperlink ref="R37" r:id="rId54" xr:uid="{00000000-0004-0000-0000-000035000000}"/>
    <hyperlink ref="R6" r:id="rId55" xr:uid="{00000000-0004-0000-0000-000036000000}"/>
  </hyperlinks>
  <printOptions horizontalCentered="1" verticalCentered="1"/>
  <pageMargins left="0.39370078740157483" right="0.27559055118110237" top="0.19685039370078741" bottom="0.15748031496062992" header="0.15748031496062992" footer="0.19685039370078741"/>
  <pageSetup paperSize="9" scale="70" orientation="landscape" r:id="rId56"/>
  <headerFooter alignWithMargins="0"/>
  <drawing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10"/>
  <sheetViews>
    <sheetView topLeftCell="A2" workbookViewId="0">
      <selection activeCell="B5" sqref="B5"/>
    </sheetView>
  </sheetViews>
  <sheetFormatPr baseColWidth="10" defaultRowHeight="15" x14ac:dyDescent="0.25"/>
  <cols>
    <col min="1" max="1" width="22.28515625" customWidth="1"/>
    <col min="2" max="2" width="22.85546875" customWidth="1"/>
  </cols>
  <sheetData>
    <row r="2" spans="1:5" ht="20.25" x14ac:dyDescent="0.25">
      <c r="A2" s="95" t="s">
        <v>545</v>
      </c>
      <c r="B2" s="212" t="s">
        <v>546</v>
      </c>
      <c r="C2" s="212"/>
      <c r="D2" s="212"/>
      <c r="E2" s="212"/>
    </row>
    <row r="4" spans="1:5" x14ac:dyDescent="0.25">
      <c r="A4" s="96" t="s">
        <v>549</v>
      </c>
      <c r="B4" s="99">
        <v>44309</v>
      </c>
    </row>
    <row r="5" spans="1:5" x14ac:dyDescent="0.25">
      <c r="A5" s="97" t="s">
        <v>550</v>
      </c>
      <c r="B5" s="100">
        <v>44358</v>
      </c>
    </row>
    <row r="6" spans="1:5" x14ac:dyDescent="0.25">
      <c r="A6" s="97">
        <v>44368</v>
      </c>
      <c r="B6" s="100">
        <v>44393</v>
      </c>
    </row>
    <row r="7" spans="1:5" x14ac:dyDescent="0.25">
      <c r="A7" s="97">
        <v>44403</v>
      </c>
      <c r="B7" s="100">
        <v>44428</v>
      </c>
    </row>
    <row r="8" spans="1:5" x14ac:dyDescent="0.25">
      <c r="A8" s="97">
        <v>44438</v>
      </c>
      <c r="B8" s="100">
        <v>44456</v>
      </c>
    </row>
    <row r="9" spans="1:5" x14ac:dyDescent="0.25">
      <c r="A9" s="98">
        <v>44464</v>
      </c>
      <c r="B9" t="s">
        <v>516</v>
      </c>
    </row>
    <row r="10" spans="1:5" x14ac:dyDescent="0.25">
      <c r="A10" s="98">
        <v>44471</v>
      </c>
      <c r="B10" t="s">
        <v>515</v>
      </c>
    </row>
  </sheetData>
  <mergeCells count="1">
    <mergeCell ref="B2:E2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8"/>
  <sheetViews>
    <sheetView tabSelected="1" zoomScaleNormal="100" workbookViewId="0">
      <selection activeCell="C41" sqref="C41:H41"/>
    </sheetView>
  </sheetViews>
  <sheetFormatPr baseColWidth="10" defaultRowHeight="12.75" x14ac:dyDescent="0.2"/>
  <cols>
    <col min="1" max="1" width="23" style="2" customWidth="1"/>
    <col min="2" max="2" width="7.85546875" style="7" customWidth="1"/>
    <col min="3" max="3" width="14.28515625" style="3" customWidth="1"/>
    <col min="4" max="4" width="14.42578125" style="3" customWidth="1"/>
    <col min="5" max="5" width="5.7109375" style="3" customWidth="1"/>
    <col min="6" max="6" width="6" style="3" customWidth="1"/>
    <col min="7" max="7" width="9.28515625" style="3" customWidth="1"/>
    <col min="8" max="8" width="23.42578125" style="4" customWidth="1"/>
    <col min="9" max="11" width="11.42578125" style="1" hidden="1" customWidth="1"/>
    <col min="12" max="12" width="11.42578125" style="1" customWidth="1"/>
    <col min="13" max="13" width="16.7109375" style="1" customWidth="1"/>
    <col min="14" max="16384" width="11.42578125" style="1"/>
  </cols>
  <sheetData>
    <row r="1" spans="1:13" s="5" customFormat="1" ht="20.25" x14ac:dyDescent="0.3">
      <c r="A1" s="148" t="str">
        <f>Daten!B2</f>
        <v>34. Schweizer Cup Männer 2021</v>
      </c>
      <c r="B1" s="148"/>
      <c r="C1" s="148"/>
      <c r="D1" s="148"/>
      <c r="E1" s="148"/>
      <c r="F1" s="148"/>
      <c r="G1" s="148"/>
      <c r="H1" s="148"/>
    </row>
    <row r="2" spans="1:13" s="6" customFormat="1" ht="24" customHeight="1" x14ac:dyDescent="0.35">
      <c r="A2" s="149" t="s">
        <v>0</v>
      </c>
      <c r="B2" s="149"/>
      <c r="C2" s="149"/>
      <c r="D2" s="149"/>
      <c r="E2" s="149"/>
      <c r="F2" s="149"/>
      <c r="G2" s="149"/>
      <c r="H2" s="149"/>
    </row>
    <row r="3" spans="1:13" ht="13.5" thickBot="1" x14ac:dyDescent="0.25">
      <c r="A3" s="83"/>
      <c r="C3" s="84"/>
      <c r="D3" s="84"/>
      <c r="E3" s="84"/>
      <c r="F3" s="84"/>
      <c r="G3" s="84"/>
    </row>
    <row r="4" spans="1:13" ht="19.5" customHeight="1" x14ac:dyDescent="0.2">
      <c r="A4" s="150" t="s">
        <v>542</v>
      </c>
      <c r="B4" s="174"/>
      <c r="C4" s="175"/>
      <c r="D4" s="176"/>
      <c r="E4" s="189" t="s">
        <v>522</v>
      </c>
      <c r="F4" s="190"/>
      <c r="G4" s="193"/>
      <c r="H4" s="194"/>
      <c r="J4" s="18"/>
      <c r="K4" s="18"/>
    </row>
    <row r="5" spans="1:13" ht="19.5" customHeight="1" thickBot="1" x14ac:dyDescent="0.25">
      <c r="A5" s="151"/>
      <c r="B5" s="177"/>
      <c r="C5" s="178"/>
      <c r="D5" s="179"/>
      <c r="E5" s="191" t="s">
        <v>523</v>
      </c>
      <c r="F5" s="192"/>
      <c r="G5" s="195"/>
      <c r="H5" s="196"/>
      <c r="J5" s="18">
        <v>51</v>
      </c>
      <c r="K5" s="18"/>
    </row>
    <row r="6" spans="1:13" ht="9.75" customHeight="1" thickBot="1" x14ac:dyDescent="0.25">
      <c r="A6" s="91"/>
      <c r="B6" s="180"/>
      <c r="C6" s="180"/>
      <c r="D6" s="180"/>
      <c r="E6" s="180"/>
      <c r="F6" s="180"/>
      <c r="G6" s="180"/>
      <c r="H6" s="181"/>
      <c r="J6" s="18"/>
      <c r="K6" s="18"/>
    </row>
    <row r="7" spans="1:13" ht="17.100000000000001" customHeight="1" x14ac:dyDescent="0.2">
      <c r="A7" s="161" t="s">
        <v>541</v>
      </c>
      <c r="B7" s="101" t="s">
        <v>524</v>
      </c>
      <c r="C7" s="154"/>
      <c r="D7" s="154"/>
      <c r="E7" s="182" t="s">
        <v>530</v>
      </c>
      <c r="F7" s="157"/>
      <c r="G7" s="157"/>
      <c r="H7" s="158"/>
      <c r="J7" s="18">
        <v>60</v>
      </c>
      <c r="K7" s="18">
        <v>52</v>
      </c>
    </row>
    <row r="8" spans="1:13" ht="9.9499999999999993" customHeight="1" x14ac:dyDescent="0.2">
      <c r="A8" s="162"/>
      <c r="B8" s="171"/>
      <c r="C8" s="172"/>
      <c r="D8" s="172"/>
      <c r="E8" s="172"/>
      <c r="F8" s="172"/>
      <c r="G8" s="172"/>
      <c r="H8" s="173"/>
      <c r="J8" s="18"/>
      <c r="K8" s="18"/>
    </row>
    <row r="9" spans="1:13" ht="16.5" customHeight="1" x14ac:dyDescent="0.2">
      <c r="A9" s="162"/>
      <c r="B9" s="102" t="s">
        <v>525</v>
      </c>
      <c r="C9" s="155"/>
      <c r="D9" s="155"/>
      <c r="E9" s="183" t="s">
        <v>531</v>
      </c>
      <c r="F9" s="159"/>
      <c r="G9" s="159"/>
      <c r="H9" s="160"/>
      <c r="J9" s="18">
        <v>51</v>
      </c>
      <c r="K9" s="18">
        <v>51</v>
      </c>
    </row>
    <row r="10" spans="1:13" ht="9.9499999999999993" customHeight="1" x14ac:dyDescent="0.2">
      <c r="A10" s="162"/>
      <c r="B10" s="171"/>
      <c r="C10" s="172"/>
      <c r="D10" s="172"/>
      <c r="E10" s="172"/>
      <c r="F10" s="172"/>
      <c r="G10" s="172"/>
      <c r="H10" s="173"/>
      <c r="J10" s="18"/>
      <c r="K10" s="18"/>
    </row>
    <row r="11" spans="1:13" ht="16.5" customHeight="1" x14ac:dyDescent="0.2">
      <c r="A11" s="162"/>
      <c r="B11" s="102" t="s">
        <v>526</v>
      </c>
      <c r="C11" s="156"/>
      <c r="D11" s="156"/>
      <c r="E11" s="183" t="s">
        <v>532</v>
      </c>
      <c r="F11" s="159"/>
      <c r="G11" s="159"/>
      <c r="H11" s="160"/>
      <c r="J11" s="18">
        <v>51</v>
      </c>
      <c r="K11" s="18"/>
      <c r="M11" s="89"/>
    </row>
    <row r="12" spans="1:13" ht="9.9499999999999993" customHeight="1" x14ac:dyDescent="0.2">
      <c r="A12" s="162"/>
      <c r="B12" s="168"/>
      <c r="C12" s="169"/>
      <c r="D12" s="169"/>
      <c r="E12" s="169"/>
      <c r="F12" s="169"/>
      <c r="G12" s="169"/>
      <c r="H12" s="170"/>
      <c r="J12" s="18"/>
      <c r="K12" s="18"/>
      <c r="M12" s="90"/>
    </row>
    <row r="13" spans="1:13" ht="16.5" customHeight="1" x14ac:dyDescent="0.2">
      <c r="A13" s="162"/>
      <c r="B13" s="88" t="s">
        <v>527</v>
      </c>
      <c r="C13" s="152"/>
      <c r="D13" s="152"/>
      <c r="E13" s="152"/>
      <c r="F13" s="152"/>
      <c r="G13" s="152"/>
      <c r="H13" s="153"/>
      <c r="J13" s="18">
        <v>51</v>
      </c>
      <c r="K13" s="18"/>
    </row>
    <row r="14" spans="1:13" ht="9.9499999999999993" customHeight="1" x14ac:dyDescent="0.2">
      <c r="A14" s="162"/>
      <c r="B14" s="168"/>
      <c r="C14" s="169"/>
      <c r="D14" s="169"/>
      <c r="E14" s="169"/>
      <c r="F14" s="169"/>
      <c r="G14" s="169"/>
      <c r="H14" s="170"/>
      <c r="J14" s="18"/>
      <c r="K14" s="18"/>
    </row>
    <row r="15" spans="1:13" ht="16.5" customHeight="1" x14ac:dyDescent="0.2">
      <c r="A15" s="162"/>
      <c r="B15" s="85" t="s">
        <v>528</v>
      </c>
      <c r="C15" s="152"/>
      <c r="D15" s="152"/>
      <c r="E15" s="152"/>
      <c r="F15" s="152"/>
      <c r="G15" s="152"/>
      <c r="H15" s="153"/>
      <c r="J15" s="18">
        <v>51</v>
      </c>
      <c r="K15" s="18"/>
    </row>
    <row r="16" spans="1:13" ht="9.9499999999999993" customHeight="1" x14ac:dyDescent="0.2">
      <c r="A16" s="162"/>
      <c r="B16" s="168"/>
      <c r="C16" s="169"/>
      <c r="D16" s="169"/>
      <c r="E16" s="169"/>
      <c r="F16" s="169"/>
      <c r="G16" s="169"/>
      <c r="H16" s="170"/>
      <c r="J16" s="18"/>
      <c r="K16" s="18"/>
    </row>
    <row r="17" spans="1:11" ht="16.5" customHeight="1" x14ac:dyDescent="0.2">
      <c r="A17" s="162"/>
      <c r="B17" s="197" t="s">
        <v>529</v>
      </c>
      <c r="C17" s="198"/>
      <c r="D17" s="198"/>
      <c r="E17" s="198"/>
      <c r="F17" s="198"/>
      <c r="G17" s="198"/>
      <c r="H17" s="199"/>
      <c r="J17" s="18"/>
      <c r="K17" s="18"/>
    </row>
    <row r="18" spans="1:11" ht="18.75" customHeight="1" x14ac:dyDescent="0.2">
      <c r="A18" s="162"/>
      <c r="B18" s="200"/>
      <c r="C18" s="201"/>
      <c r="D18" s="201"/>
      <c r="E18" s="201"/>
      <c r="F18" s="201"/>
      <c r="G18" s="201"/>
      <c r="H18" s="202"/>
    </row>
    <row r="19" spans="1:11" ht="18.75" customHeight="1" thickBot="1" x14ac:dyDescent="0.25">
      <c r="A19" s="163"/>
      <c r="B19" s="203"/>
      <c r="C19" s="204"/>
      <c r="D19" s="204"/>
      <c r="E19" s="204"/>
      <c r="F19" s="204"/>
      <c r="G19" s="204"/>
      <c r="H19" s="205"/>
    </row>
    <row r="20" spans="1:11" ht="9.75" customHeight="1" x14ac:dyDescent="0.2">
      <c r="A20" s="91"/>
      <c r="B20" s="92"/>
      <c r="C20" s="93"/>
      <c r="D20" s="93"/>
      <c r="E20" s="93"/>
      <c r="F20" s="93"/>
      <c r="G20" s="93"/>
      <c r="H20" s="94"/>
    </row>
    <row r="21" spans="1:11" ht="21.75" customHeight="1" x14ac:dyDescent="0.2">
      <c r="A21" s="112" t="s">
        <v>547</v>
      </c>
      <c r="B21" s="113"/>
      <c r="C21" s="113"/>
      <c r="D21" s="113"/>
      <c r="E21" s="113"/>
      <c r="F21" s="113"/>
      <c r="G21" s="113"/>
      <c r="H21" s="114"/>
    </row>
    <row r="22" spans="1:11" ht="81" customHeight="1" x14ac:dyDescent="0.2">
      <c r="A22" s="141" t="s">
        <v>543</v>
      </c>
      <c r="B22" s="142"/>
      <c r="C22" s="142"/>
      <c r="D22" s="142"/>
      <c r="E22" s="142"/>
      <c r="F22" s="142"/>
      <c r="G22" s="142"/>
      <c r="H22" s="143"/>
    </row>
    <row r="23" spans="1:11" ht="6" customHeight="1" thickBot="1" x14ac:dyDescent="0.25">
      <c r="A23" s="91"/>
      <c r="B23" s="92"/>
      <c r="C23" s="93"/>
      <c r="D23" s="93"/>
      <c r="E23" s="93"/>
      <c r="F23" s="93"/>
      <c r="G23" s="93"/>
      <c r="H23" s="94"/>
    </row>
    <row r="24" spans="1:11" ht="12.75" customHeight="1" x14ac:dyDescent="0.2">
      <c r="A24" s="121" t="s">
        <v>533</v>
      </c>
      <c r="B24" s="122"/>
      <c r="C24" s="122"/>
      <c r="D24" s="122"/>
      <c r="E24" s="122"/>
      <c r="F24" s="122"/>
      <c r="G24" s="122"/>
      <c r="H24" s="123"/>
    </row>
    <row r="25" spans="1:11" ht="12.75" customHeight="1" x14ac:dyDescent="0.2">
      <c r="A25" s="124"/>
      <c r="B25" s="125"/>
      <c r="C25" s="125"/>
      <c r="D25" s="125"/>
      <c r="E25" s="125"/>
      <c r="F25" s="125"/>
      <c r="G25" s="125"/>
      <c r="H25" s="126"/>
    </row>
    <row r="26" spans="1:11" ht="10.5" customHeight="1" thickBot="1" x14ac:dyDescent="0.25">
      <c r="A26" s="127"/>
      <c r="B26" s="128"/>
      <c r="C26" s="128"/>
      <c r="D26" s="128"/>
      <c r="E26" s="128"/>
      <c r="F26" s="128"/>
      <c r="G26" s="128"/>
      <c r="H26" s="129"/>
    </row>
    <row r="27" spans="1:11" ht="9.75" customHeight="1" thickBot="1" x14ac:dyDescent="0.25">
      <c r="A27" s="91"/>
      <c r="B27" s="92"/>
      <c r="C27" s="93"/>
      <c r="D27" s="93"/>
      <c r="E27" s="93"/>
      <c r="F27" s="93"/>
      <c r="G27" s="93"/>
      <c r="H27" s="94"/>
    </row>
    <row r="28" spans="1:11" ht="12.75" customHeight="1" x14ac:dyDescent="0.2">
      <c r="A28" s="187" t="s">
        <v>534</v>
      </c>
      <c r="B28" s="115" t="s">
        <v>548</v>
      </c>
      <c r="C28" s="116"/>
      <c r="D28" s="116"/>
      <c r="E28" s="116"/>
      <c r="F28" s="116"/>
      <c r="G28" s="116"/>
      <c r="H28" s="117"/>
    </row>
    <row r="29" spans="1:11" ht="36.75" customHeight="1" thickBot="1" x14ac:dyDescent="0.25">
      <c r="A29" s="188"/>
      <c r="B29" s="118"/>
      <c r="C29" s="119"/>
      <c r="D29" s="119"/>
      <c r="E29" s="119"/>
      <c r="F29" s="119"/>
      <c r="G29" s="119"/>
      <c r="H29" s="120"/>
    </row>
    <row r="30" spans="1:11" ht="9.75" customHeight="1" thickBot="1" x14ac:dyDescent="0.25">
      <c r="A30" s="91"/>
      <c r="B30" s="92"/>
      <c r="C30" s="93"/>
      <c r="D30" s="93"/>
      <c r="E30" s="93"/>
      <c r="F30" s="93"/>
      <c r="G30" s="93"/>
      <c r="H30" s="94"/>
    </row>
    <row r="31" spans="1:11" ht="15" customHeight="1" x14ac:dyDescent="0.2">
      <c r="A31" s="121" t="s">
        <v>535</v>
      </c>
      <c r="B31" s="146" t="s">
        <v>1</v>
      </c>
      <c r="C31" s="147"/>
      <c r="D31" s="166" t="str">
        <f>Daten!A4</f>
        <v>Mo 05. April 2021</v>
      </c>
      <c r="E31" s="167"/>
      <c r="F31" s="103" t="s">
        <v>513</v>
      </c>
      <c r="G31" s="164">
        <f>Daten!B4</f>
        <v>44309</v>
      </c>
      <c r="H31" s="165"/>
    </row>
    <row r="32" spans="1:11" ht="15" customHeight="1" x14ac:dyDescent="0.2">
      <c r="A32" s="124"/>
      <c r="B32" s="144" t="s">
        <v>514</v>
      </c>
      <c r="C32" s="145"/>
      <c r="D32" s="206" t="str">
        <f>Daten!A5</f>
        <v>Mo 03. Mai 2021</v>
      </c>
      <c r="E32" s="207"/>
      <c r="F32" s="104" t="s">
        <v>513</v>
      </c>
      <c r="G32" s="210">
        <f>Daten!B5</f>
        <v>44358</v>
      </c>
      <c r="H32" s="211"/>
    </row>
    <row r="33" spans="1:8" ht="15" customHeight="1" x14ac:dyDescent="0.2">
      <c r="A33" s="124"/>
      <c r="B33" s="144" t="s">
        <v>518</v>
      </c>
      <c r="C33" s="145"/>
      <c r="D33" s="206">
        <f>Daten!A6</f>
        <v>44368</v>
      </c>
      <c r="E33" s="207"/>
      <c r="F33" s="104" t="s">
        <v>513</v>
      </c>
      <c r="G33" s="210">
        <f>Daten!B6</f>
        <v>44393</v>
      </c>
      <c r="H33" s="211"/>
    </row>
    <row r="34" spans="1:8" ht="15" customHeight="1" x14ac:dyDescent="0.2">
      <c r="A34" s="124"/>
      <c r="B34" s="144" t="s">
        <v>519</v>
      </c>
      <c r="C34" s="145"/>
      <c r="D34" s="206">
        <f>Daten!A7</f>
        <v>44403</v>
      </c>
      <c r="E34" s="207"/>
      <c r="F34" s="104" t="s">
        <v>513</v>
      </c>
      <c r="G34" s="210">
        <f>Daten!B7</f>
        <v>44428</v>
      </c>
      <c r="H34" s="211"/>
    </row>
    <row r="35" spans="1:8" ht="15" customHeight="1" x14ac:dyDescent="0.2">
      <c r="A35" s="124"/>
      <c r="B35" s="144" t="s">
        <v>520</v>
      </c>
      <c r="C35" s="145"/>
      <c r="D35" s="206">
        <f>Daten!A8</f>
        <v>44438</v>
      </c>
      <c r="E35" s="207"/>
      <c r="F35" s="104" t="s">
        <v>513</v>
      </c>
      <c r="G35" s="210">
        <f>Daten!B8</f>
        <v>44456</v>
      </c>
      <c r="H35" s="211"/>
    </row>
    <row r="36" spans="1:8" ht="15" customHeight="1" thickBot="1" x14ac:dyDescent="0.25">
      <c r="A36" s="127"/>
      <c r="B36" s="215" t="s">
        <v>517</v>
      </c>
      <c r="C36" s="216"/>
      <c r="D36" s="208">
        <f>Daten!A9</f>
        <v>44464</v>
      </c>
      <c r="E36" s="209"/>
      <c r="F36" s="217" t="s">
        <v>521</v>
      </c>
      <c r="G36" s="213">
        <f>Daten!A10</f>
        <v>44471</v>
      </c>
      <c r="H36" s="214"/>
    </row>
    <row r="37" spans="1:8" ht="9.75" customHeight="1" thickBot="1" x14ac:dyDescent="0.25">
      <c r="A37" s="91"/>
      <c r="B37" s="92"/>
      <c r="C37" s="93"/>
      <c r="D37" s="93"/>
      <c r="E37" s="93"/>
      <c r="F37" s="93"/>
      <c r="G37" s="93"/>
      <c r="H37" s="94"/>
    </row>
    <row r="38" spans="1:8" s="8" customFormat="1" ht="28.5" customHeight="1" thickBot="1" x14ac:dyDescent="0.3">
      <c r="A38" s="130" t="s">
        <v>536</v>
      </c>
      <c r="B38" s="131"/>
      <c r="C38" s="132" t="s">
        <v>538</v>
      </c>
      <c r="D38" s="132"/>
      <c r="E38" s="132"/>
      <c r="F38" s="132"/>
      <c r="G38" s="132"/>
      <c r="H38" s="133"/>
    </row>
    <row r="39" spans="1:8" ht="9.75" customHeight="1" thickBot="1" x14ac:dyDescent="0.25">
      <c r="A39" s="91"/>
      <c r="B39" s="92"/>
      <c r="C39" s="93"/>
      <c r="D39" s="93"/>
      <c r="E39" s="93"/>
      <c r="F39" s="93"/>
      <c r="G39" s="93"/>
      <c r="H39" s="94"/>
    </row>
    <row r="40" spans="1:8" ht="21.75" customHeight="1" x14ac:dyDescent="0.2">
      <c r="A40" s="134" t="s">
        <v>537</v>
      </c>
      <c r="B40" s="135"/>
      <c r="C40" s="138">
        <v>44268</v>
      </c>
      <c r="D40" s="139"/>
      <c r="E40" s="139"/>
      <c r="F40" s="139"/>
      <c r="G40" s="139"/>
      <c r="H40" s="140"/>
    </row>
    <row r="41" spans="1:8" ht="17.25" customHeight="1" x14ac:dyDescent="0.2">
      <c r="A41" s="124"/>
      <c r="B41" s="136"/>
      <c r="C41" s="106" t="s">
        <v>544</v>
      </c>
      <c r="D41" s="107"/>
      <c r="E41" s="107"/>
      <c r="F41" s="107"/>
      <c r="G41" s="107"/>
      <c r="H41" s="108"/>
    </row>
    <row r="42" spans="1:8" ht="30.75" customHeight="1" x14ac:dyDescent="0.2">
      <c r="A42" s="124"/>
      <c r="B42" s="136"/>
      <c r="C42" s="109" t="s">
        <v>539</v>
      </c>
      <c r="D42" s="110"/>
      <c r="E42" s="110"/>
      <c r="F42" s="110"/>
      <c r="G42" s="110"/>
      <c r="H42" s="111"/>
    </row>
    <row r="43" spans="1:8" ht="24.75" customHeight="1" thickBot="1" x14ac:dyDescent="0.25">
      <c r="A43" s="127"/>
      <c r="B43" s="137"/>
      <c r="C43" s="184" t="s">
        <v>540</v>
      </c>
      <c r="D43" s="185"/>
      <c r="E43" s="185"/>
      <c r="F43" s="185"/>
      <c r="G43" s="185"/>
      <c r="H43" s="186"/>
    </row>
    <row r="44" spans="1:8" ht="24" customHeight="1" x14ac:dyDescent="0.2">
      <c r="A44" s="83"/>
      <c r="C44" s="84"/>
      <c r="D44" s="84"/>
      <c r="E44" s="84"/>
      <c r="F44" s="84"/>
      <c r="G44" s="84"/>
    </row>
    <row r="45" spans="1:8" x14ac:dyDescent="0.2">
      <c r="A45" s="9" t="s">
        <v>2</v>
      </c>
      <c r="C45" s="84"/>
      <c r="D45" s="84"/>
      <c r="E45" s="84"/>
      <c r="F45" s="84"/>
      <c r="G45" s="105"/>
      <c r="H45" s="105"/>
    </row>
    <row r="46" spans="1:8" ht="9.9499999999999993" customHeight="1" x14ac:dyDescent="0.2">
      <c r="A46" s="9" t="s">
        <v>4</v>
      </c>
      <c r="C46" s="84"/>
      <c r="D46" s="84"/>
      <c r="E46" s="84"/>
      <c r="F46" s="84"/>
      <c r="G46" s="105"/>
      <c r="H46" s="105"/>
    </row>
    <row r="47" spans="1:8" ht="9.75" customHeight="1" x14ac:dyDescent="0.2">
      <c r="A47" s="10" t="s">
        <v>3</v>
      </c>
      <c r="C47" s="84"/>
      <c r="D47" s="84"/>
      <c r="E47" s="84"/>
      <c r="F47" s="84"/>
      <c r="G47" s="105"/>
      <c r="H47" s="105"/>
    </row>
    <row r="48" spans="1:8" x14ac:dyDescent="0.2">
      <c r="A48" s="83"/>
      <c r="C48" s="84"/>
      <c r="D48" s="84"/>
      <c r="E48" s="84"/>
      <c r="F48" s="84"/>
      <c r="G48" s="105"/>
      <c r="H48" s="105"/>
    </row>
  </sheetData>
  <mergeCells count="59">
    <mergeCell ref="G36:H36"/>
    <mergeCell ref="C43:H43"/>
    <mergeCell ref="A28:A29"/>
    <mergeCell ref="E4:F4"/>
    <mergeCell ref="E5:F5"/>
    <mergeCell ref="G4:H4"/>
    <mergeCell ref="G5:H5"/>
    <mergeCell ref="B17:H19"/>
    <mergeCell ref="D34:E34"/>
    <mergeCell ref="D35:E35"/>
    <mergeCell ref="D36:E36"/>
    <mergeCell ref="G32:H32"/>
    <mergeCell ref="G33:H33"/>
    <mergeCell ref="G34:H34"/>
    <mergeCell ref="G35:H35"/>
    <mergeCell ref="D32:E32"/>
    <mergeCell ref="D33:E33"/>
    <mergeCell ref="B4:D5"/>
    <mergeCell ref="B6:H6"/>
    <mergeCell ref="E7:F7"/>
    <mergeCell ref="E9:F9"/>
    <mergeCell ref="E11:F11"/>
    <mergeCell ref="B16:H16"/>
    <mergeCell ref="B14:H14"/>
    <mergeCell ref="B10:H10"/>
    <mergeCell ref="B12:H12"/>
    <mergeCell ref="B8:H8"/>
    <mergeCell ref="B32:C32"/>
    <mergeCell ref="B33:C33"/>
    <mergeCell ref="A1:H1"/>
    <mergeCell ref="A2:H2"/>
    <mergeCell ref="A4:A5"/>
    <mergeCell ref="C13:H13"/>
    <mergeCell ref="C15:H15"/>
    <mergeCell ref="C7:D7"/>
    <mergeCell ref="C9:D9"/>
    <mergeCell ref="C11:D11"/>
    <mergeCell ref="G7:H7"/>
    <mergeCell ref="G9:H9"/>
    <mergeCell ref="G11:H11"/>
    <mergeCell ref="A7:A19"/>
    <mergeCell ref="G31:H31"/>
    <mergeCell ref="D31:E31"/>
    <mergeCell ref="G45:H48"/>
    <mergeCell ref="C41:H41"/>
    <mergeCell ref="C42:H42"/>
    <mergeCell ref="A21:H21"/>
    <mergeCell ref="B28:H29"/>
    <mergeCell ref="A24:H26"/>
    <mergeCell ref="A38:B38"/>
    <mergeCell ref="C38:H38"/>
    <mergeCell ref="A40:B43"/>
    <mergeCell ref="C40:H40"/>
    <mergeCell ref="A22:H22"/>
    <mergeCell ref="B35:C35"/>
    <mergeCell ref="B36:C36"/>
    <mergeCell ref="A31:A36"/>
    <mergeCell ref="B34:C34"/>
    <mergeCell ref="B31:C31"/>
  </mergeCells>
  <phoneticPr fontId="0" type="noConversion"/>
  <hyperlinks>
    <hyperlink ref="C43" r:id="rId1" display="pabst@swissfaustball.ch" xr:uid="{00000000-0004-0000-0200-000000000000}"/>
  </hyperlinks>
  <printOptions horizontalCentered="1"/>
  <pageMargins left="0.51181102362204722" right="0.27559055118110237" top="1.299212598425197" bottom="0.35433070866141736" header="0.35433070866141736" footer="0.31496062992125984"/>
  <pageSetup paperSize="9" scale="90" orientation="portrait" r:id="rId2"/>
  <headerFooter>
    <oddHeader>&amp;L&amp;G&amp;R&amp;"Arial,Standard"Cupkommission &amp;"Arial,Fett"CUPKO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Adressen 10</vt:lpstr>
      <vt:lpstr>Daten</vt:lpstr>
      <vt:lpstr>1</vt:lpstr>
      <vt:lpstr>'1'!Druckbereich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Andolfatto</dc:creator>
  <cp:lastModifiedBy>Bruno</cp:lastModifiedBy>
  <cp:lastPrinted>2020-04-17T19:33:39Z</cp:lastPrinted>
  <dcterms:created xsi:type="dcterms:W3CDTF">2008-02-07T16:03:08Z</dcterms:created>
  <dcterms:modified xsi:type="dcterms:W3CDTF">2021-02-11T22:12:00Z</dcterms:modified>
</cp:coreProperties>
</file>